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515" windowHeight="8700" activeTab="0"/>
  </bookViews>
  <sheets>
    <sheet name="Nepalgunj" sheetId="1" r:id="rId1"/>
    <sheet name="Patan" sheetId="2" r:id="rId2"/>
    <sheet name="Kavre" sheetId="3" r:id="rId3"/>
    <sheet name="Kathmandu" sheetId="4" r:id="rId4"/>
    <sheet name="Palpa" sheetId="5" r:id="rId5"/>
  </sheets>
  <definedNames/>
  <calcPr fullCalcOnLoad="1"/>
</workbook>
</file>

<file path=xl/sharedStrings.xml><?xml version="1.0" encoding="utf-8"?>
<sst xmlns="http://schemas.openxmlformats.org/spreadsheetml/2006/main" count="720" uniqueCount="432">
  <si>
    <t>Books and stationeries</t>
  </si>
  <si>
    <t>Ram Kumar Mijar</t>
  </si>
  <si>
    <t>Admission fee</t>
  </si>
  <si>
    <t>Santosh Bhujel</t>
  </si>
  <si>
    <t>Sunita Thapa</t>
  </si>
  <si>
    <t>Admission and school fees upto Ashwin</t>
  </si>
  <si>
    <t>Subin Bogati</t>
  </si>
  <si>
    <t>Printing and Stationery</t>
  </si>
  <si>
    <t>Expenses</t>
  </si>
  <si>
    <t>Deposits</t>
  </si>
  <si>
    <t>Balance</t>
  </si>
  <si>
    <t>Description</t>
  </si>
  <si>
    <t>Date</t>
  </si>
  <si>
    <t>School fees</t>
  </si>
  <si>
    <t>Ojina Rajthala</t>
  </si>
  <si>
    <t>Books</t>
  </si>
  <si>
    <t>Stationery</t>
  </si>
  <si>
    <t>Rojina (Orista) Rajthala</t>
  </si>
  <si>
    <t>Anshu Shrestha</t>
  </si>
  <si>
    <t>Ujeli Bhujel</t>
  </si>
  <si>
    <t>ID Card</t>
  </si>
  <si>
    <t>Dress</t>
  </si>
  <si>
    <t>Kumar Tamang</t>
  </si>
  <si>
    <t>Conveyance for volunteers</t>
  </si>
  <si>
    <t>End of report sent by Basu Gnawali on June 29, 2006</t>
  </si>
  <si>
    <t>End of report sent by Basu Gnawali on June 24, 2006</t>
  </si>
  <si>
    <t>Deposit received by Dipesh Tamrakar</t>
  </si>
  <si>
    <t>Dinesh Basnet</t>
  </si>
  <si>
    <t>Lopsang Lama</t>
  </si>
  <si>
    <t>End of report sent by Basu Gnawali on July 1, 2006</t>
  </si>
  <si>
    <t xml:space="preserve">Stationary for student </t>
  </si>
  <si>
    <t xml:space="preserve">Books </t>
  </si>
  <si>
    <t xml:space="preserve">Puja Khatri </t>
  </si>
  <si>
    <t xml:space="preserve">Application Scan </t>
  </si>
  <si>
    <t xml:space="preserve">Marksheet Scan </t>
  </si>
  <si>
    <t>Rabisha, Jyoti, Puja sing ,</t>
  </si>
  <si>
    <t xml:space="preserve">Rabisha </t>
  </si>
  <si>
    <t xml:space="preserve">Monthly Fee Baishak to Ashad  </t>
  </si>
  <si>
    <t xml:space="preserve">Admission &amp; Monthly fee </t>
  </si>
  <si>
    <t xml:space="preserve">Jyoti </t>
  </si>
  <si>
    <t xml:space="preserve">Nisha </t>
  </si>
  <si>
    <t xml:space="preserve">School Bag  </t>
  </si>
  <si>
    <t xml:space="preserve">Rabisha, Puja, Puja S, Sujal,Hina, ganga Rrishana </t>
  </si>
  <si>
    <t xml:space="preserve">Cloth School Dress </t>
  </si>
  <si>
    <t xml:space="preserve">Dhanmaya, Hira, Jyoti, Nisa </t>
  </si>
  <si>
    <t xml:space="preserve">Puja Shing </t>
  </si>
  <si>
    <t xml:space="preserve">Hina, Dhanmaya, Jyoti, Ganga </t>
  </si>
  <si>
    <t xml:space="preserve">Shoes </t>
  </si>
  <si>
    <t xml:space="preserve">Sujal </t>
  </si>
  <si>
    <t xml:space="preserve">Sujal &amp; Jyoti </t>
  </si>
  <si>
    <t xml:space="preserve">Rabisha, Puja, Pabitra Puja Khatri </t>
  </si>
  <si>
    <t xml:space="preserve">School Dress </t>
  </si>
  <si>
    <t xml:space="preserve">Ganga Adikari </t>
  </si>
  <si>
    <t xml:space="preserve">Hira, Jyoti, Sujal, Nisha, Sushil </t>
  </si>
  <si>
    <t xml:space="preserve">Naresh, Mamat, Seema, Sarmila </t>
  </si>
  <si>
    <t>5/25/22006</t>
  </si>
  <si>
    <t>Deposit received by Apsara Khanal</t>
  </si>
  <si>
    <t>End of report sent by Basu Gnawali on July 17, 2006</t>
  </si>
  <si>
    <t>Sarmila Tandukar</t>
  </si>
  <si>
    <t>2063/1/21</t>
  </si>
  <si>
    <t>School fees for Baisakh and Jestha</t>
  </si>
  <si>
    <t>2063/3/26</t>
  </si>
  <si>
    <t>Exam and school fees till Chaitra 2062</t>
  </si>
  <si>
    <t>2063/4/1</t>
  </si>
  <si>
    <t>Laxmi Sunuwar</t>
  </si>
  <si>
    <t>Pramila Humagain</t>
  </si>
  <si>
    <t>2063/3</t>
  </si>
  <si>
    <t>Local phone calls</t>
  </si>
  <si>
    <t>Computer printouts</t>
  </si>
  <si>
    <t>Conveyance paid to the volunteers</t>
  </si>
  <si>
    <t>End of report sent by Basu Gnawali on July 18, 2006</t>
  </si>
  <si>
    <t xml:space="preserve">Books &amp; Stationary </t>
  </si>
  <si>
    <t xml:space="preserve">For Manish Khrki </t>
  </si>
  <si>
    <t xml:space="preserve">Monthly Fee &amp; Annual Fee </t>
  </si>
  <si>
    <t xml:space="preserve">Puja Sing </t>
  </si>
  <si>
    <t xml:space="preserve">Admission &amp; fee </t>
  </si>
  <si>
    <t xml:space="preserve">Nisha Barma </t>
  </si>
  <si>
    <t xml:space="preserve">Yearly fee &amp; Monthly Fee baishak to Ashad </t>
  </si>
  <si>
    <t>Pabitra</t>
  </si>
  <si>
    <t xml:space="preserve">Pabitra </t>
  </si>
  <si>
    <t xml:space="preserve">Manish </t>
  </si>
  <si>
    <t>Shraddha Thapa</t>
  </si>
  <si>
    <t>2063/3/8</t>
  </si>
  <si>
    <t>End of report sent by Basu Gnawali on July 22, 2006</t>
  </si>
  <si>
    <t>Internet use</t>
  </si>
  <si>
    <t>Ribbon</t>
  </si>
  <si>
    <t xml:space="preserve">Tie belt </t>
  </si>
  <si>
    <t xml:space="preserve">Lunch box </t>
  </si>
  <si>
    <t>Stitching school dress</t>
  </si>
  <si>
    <t xml:space="preserve">Stationery for student </t>
  </si>
  <si>
    <t>Cloth for school dress</t>
  </si>
  <si>
    <t>Local Travel for volunteers</t>
  </si>
  <si>
    <t>CE</t>
  </si>
  <si>
    <t>Students</t>
  </si>
  <si>
    <t xml:space="preserve">For girl  students </t>
  </si>
  <si>
    <t>Dhanmaya Hira, Nisha, Jyoti</t>
  </si>
  <si>
    <t>Admission &amp; Monthly fee  (Baishak to Ashad)</t>
  </si>
  <si>
    <t>Trishna</t>
  </si>
  <si>
    <t>Tea snacks  for volunteer meeting</t>
  </si>
  <si>
    <t xml:space="preserve">Photocopy for bills </t>
  </si>
  <si>
    <t xml:space="preserve">Marksheet Photocopy </t>
  </si>
  <si>
    <t>Nepal Investment Bank Ltd.</t>
  </si>
  <si>
    <t>Deposit received</t>
  </si>
  <si>
    <t>Everest Bank Ltd.</t>
  </si>
  <si>
    <t>Deposit received by Suresh Chandra Devkota</t>
  </si>
  <si>
    <t>Shree Om Academy</t>
  </si>
  <si>
    <t>School fees overdue</t>
  </si>
  <si>
    <t>School fees upto Ashwin 2063</t>
  </si>
  <si>
    <t>Annapurna English Boarding School</t>
  </si>
  <si>
    <t>School fees upto Ashadh 2063</t>
  </si>
  <si>
    <t>Shree Om Academy receipt 1202</t>
  </si>
  <si>
    <t>Annapurna English Boarding School receipt 2132</t>
  </si>
  <si>
    <t>Sneha Tailor bill no. 486</t>
  </si>
  <si>
    <t xml:space="preserve">Gupta Shopping Center </t>
  </si>
  <si>
    <t xml:space="preserve">Admission and annual school fees </t>
  </si>
  <si>
    <t>Guhyeshwari Bal Shiksha Secondary School, Thapathali receipt 8929</t>
  </si>
  <si>
    <t>Guhyeshwari Bal Shiksha Secondary School, Thapathali receipt 8926</t>
  </si>
  <si>
    <t>Guhyeshwari Bal Shiksha Secondary School, Thapathali receipt 8306</t>
  </si>
  <si>
    <t>Pragati Shikshya Sadan Ma Vi receipt 19832</t>
  </si>
  <si>
    <t>Pragati Shikshya Sadan Ma Vi receipt 19829</t>
  </si>
  <si>
    <t>Photocopy</t>
  </si>
  <si>
    <t>Quality Center Point Photocopy bill no. 347</t>
  </si>
  <si>
    <t>Quality Center Point Photocopy bill no. 359</t>
  </si>
  <si>
    <t>Peace Heaven English School, Tathali-2, Bhaktapur receipt 593</t>
  </si>
  <si>
    <t>Bright Future Academy, Kaushalya Marga-16 receipt 1874</t>
  </si>
  <si>
    <t>Manakamana English Boarding School receipt 1435</t>
  </si>
  <si>
    <t>Manakamana English Boarding School receipt 1434</t>
  </si>
  <si>
    <t xml:space="preserve">Monthly Fee for Sharwan </t>
  </si>
  <si>
    <t>ABC Residential High School, Ganeshpur, Nepalgunj-5 receipt 3391</t>
  </si>
  <si>
    <t>ABC Residential High School, Ganeshpur, Nepalgunj-5 receipt 3390</t>
  </si>
  <si>
    <t>Gyanodaya Vidya Niketan receipt 18256</t>
  </si>
  <si>
    <t>Uchha Madhyamik Vidyalaya receipt no. 8559</t>
  </si>
  <si>
    <t>Global Computer and Communication Center</t>
  </si>
  <si>
    <t>2063/3/32</t>
  </si>
  <si>
    <t>2063/3/15</t>
  </si>
  <si>
    <t>Email/Internet</t>
  </si>
  <si>
    <t>Swagat Garden Restaurant receipt 7593</t>
  </si>
  <si>
    <t>Snacks  for Quarterly Meeting with students and parents</t>
  </si>
  <si>
    <t>Gyanodaya Vidya Niketan receipt 2649</t>
  </si>
  <si>
    <t>Narayani Pustak Pasal, Birendra Chowk invoice 2576</t>
  </si>
  <si>
    <t>New Adarsha Books and Stationery Center, B.P. Chowk, receipt 493</t>
  </si>
  <si>
    <t>Narayani Pustak Pasal, Birendra Chowk invoice 3392</t>
  </si>
  <si>
    <t>Postage to mail the reports</t>
  </si>
  <si>
    <t>Airflight Express Courier Ltd receipt no. 43048</t>
  </si>
  <si>
    <t>7/1/22006</t>
  </si>
  <si>
    <t>7/7/22006</t>
  </si>
  <si>
    <t>End of report sent by Basu Gnawali on July 24, 2006</t>
  </si>
  <si>
    <t>Deposit received by Yubaraj Ghimire</t>
  </si>
  <si>
    <t>Nepal Bank Ltd, Tansen, Palpa</t>
  </si>
  <si>
    <t>Staionery for application collection</t>
  </si>
  <si>
    <t>Winner Shopping Center bill no. 123</t>
  </si>
  <si>
    <t>Tea during application collection</t>
  </si>
  <si>
    <t>2063/11/23</t>
  </si>
  <si>
    <t>2062/11/23</t>
  </si>
  <si>
    <t>2062/11/27</t>
  </si>
  <si>
    <t>Email</t>
  </si>
  <si>
    <t>2063/1/28</t>
  </si>
  <si>
    <t>Transportation</t>
  </si>
  <si>
    <t>Bishnu Gautam</t>
  </si>
  <si>
    <t>Transportation during application collection</t>
  </si>
  <si>
    <t xml:space="preserve">Mahendra Photocopy Service </t>
  </si>
  <si>
    <t>2062/11/13</t>
  </si>
  <si>
    <t>Phone call to Kathmandu</t>
  </si>
  <si>
    <t>2063/1/30</t>
  </si>
  <si>
    <t>2063/2/22</t>
  </si>
  <si>
    <t>Sharmila Khatri</t>
  </si>
  <si>
    <t>Mana Kumari Masarangi</t>
  </si>
  <si>
    <t>2063/3/4</t>
  </si>
  <si>
    <t>Photocopy visit forms</t>
  </si>
  <si>
    <t>Photocopy application forms</t>
  </si>
  <si>
    <t>2063/3/5</t>
  </si>
  <si>
    <t>Higher Secondary School, Madanpokhara</t>
  </si>
  <si>
    <t>Kabita Nepali</t>
  </si>
  <si>
    <t>2063/2/2</t>
  </si>
  <si>
    <t>2063/3/14</t>
  </si>
  <si>
    <t>Scanning, printing, emails</t>
  </si>
  <si>
    <t>Cyber World, Campus Road, Tansen invoice 152</t>
  </si>
  <si>
    <t>2063/3/11</t>
  </si>
  <si>
    <t>Scanning and emails</t>
  </si>
  <si>
    <t>College of Software Engineering</t>
  </si>
  <si>
    <t>2063/2/31</t>
  </si>
  <si>
    <t>2063/2/19</t>
  </si>
  <si>
    <t>Phone call to school (Sarada Ma. Vi.)</t>
  </si>
  <si>
    <t>Phone call to school (Tinti Aanp Pr. Vi)</t>
  </si>
  <si>
    <t>2063/2/28</t>
  </si>
  <si>
    <t>2063/3/17</t>
  </si>
  <si>
    <t>End of report sent by Basu Gnawali on July 8, 2006</t>
  </si>
  <si>
    <t>Designation</t>
  </si>
  <si>
    <t>Sajha Courier receipt 57448</t>
  </si>
  <si>
    <t>2063/3/19</t>
  </si>
  <si>
    <t>Cyber World</t>
  </si>
  <si>
    <t>Photocopies of invoices and receipts</t>
  </si>
  <si>
    <t>Mahendra Photocopy Service</t>
  </si>
  <si>
    <t>Phone calls</t>
  </si>
  <si>
    <t>End of report sent by Basu Gnawali on July 26, 2006</t>
  </si>
  <si>
    <t>Mailing the receipts/reports to Kathmandu</t>
  </si>
  <si>
    <t>Sajha Express (P) Ltd. receipt 27025</t>
  </si>
  <si>
    <t>2063/4/7</t>
  </si>
  <si>
    <t>Cyber World bill no. 200</t>
  </si>
  <si>
    <t>Scanning and emailing post-SLC student applications (27 pages)</t>
  </si>
  <si>
    <t>2063/4/30</t>
  </si>
  <si>
    <t>Clothes for school uniform</t>
  </si>
  <si>
    <t>Prasanta Brothers, Tansen</t>
  </si>
  <si>
    <t>2063/4/18</t>
  </si>
  <si>
    <t>Photocopies of invoices and documents</t>
  </si>
  <si>
    <t>Mahendra Photocopy Service, Tansen</t>
  </si>
  <si>
    <t>Lal Bahadur Nepali</t>
  </si>
  <si>
    <t>Sewing school uniform</t>
  </si>
  <si>
    <t>Kabita Nepali, Sarmila Khatri, Mana Kumari Masarangi</t>
  </si>
  <si>
    <t>2063/4/23</t>
  </si>
  <si>
    <t>End of report sent by Basu Gnawali on August 25, 2006</t>
  </si>
  <si>
    <t>Total expenses for this report</t>
  </si>
  <si>
    <t>Travel expenses for volunteers</t>
  </si>
  <si>
    <t>Telephone calls</t>
  </si>
  <si>
    <t>School fees from Shrawan to Chaitra</t>
  </si>
  <si>
    <t>Lapsang Lama</t>
  </si>
  <si>
    <t>2063/5/5</t>
  </si>
  <si>
    <t>Annapurna English Boarding High School, Bagdole, Lalitpur receipt 2424</t>
  </si>
  <si>
    <t>Exam fees</t>
  </si>
  <si>
    <t>Annapurna English Boarding High School, Bagdole, Lalitpur receipt 4135</t>
  </si>
  <si>
    <t>Smriti Books and Staionery cash memo 7023</t>
  </si>
  <si>
    <t>2063/4/17</t>
  </si>
  <si>
    <t>Smriti Books and Staionery cash memo 7024</t>
  </si>
  <si>
    <t>Sumaiya Nepali</t>
  </si>
  <si>
    <t>2063/5/1</t>
  </si>
  <si>
    <t>Nava Arunima Secondary School, Arubari receipt 41164</t>
  </si>
  <si>
    <t>Zoo</t>
  </si>
  <si>
    <t>Students and Volunteers</t>
  </si>
  <si>
    <t>2063/4/14</t>
  </si>
  <si>
    <t>Zoo visit (mineral water)</t>
  </si>
  <si>
    <t>Zoo visit (gifts for students)</t>
  </si>
  <si>
    <t>Zoo visit (lunch)</t>
  </si>
  <si>
    <t>Shreeya Sweets, Jawlakhel</t>
  </si>
  <si>
    <t>Zoo visit (transportation)</t>
  </si>
  <si>
    <t>5 liters of Petrol for transportation</t>
  </si>
  <si>
    <t>Jay Shree Ganesh Oil Store, Dhungaadda receipt 48353</t>
  </si>
  <si>
    <t>2063/4/12</t>
  </si>
  <si>
    <t>Donation received from Hem Pokharel for Zoo visit</t>
  </si>
  <si>
    <t>End of report sent by Basu Gnawali on August 26, 2006</t>
  </si>
  <si>
    <t>Transportation for collecting applications</t>
  </si>
  <si>
    <t>Manganga Pustak Bhandar Staionery and photocopy center, Tribhuvan chowk, Banepa</t>
  </si>
  <si>
    <t>2063/4/15</t>
  </si>
  <si>
    <t>Staionery</t>
  </si>
  <si>
    <t>Pragati Pustak Bhandar, Tribhuvan Chowk, Banepa</t>
  </si>
  <si>
    <t>2063/4/26</t>
  </si>
  <si>
    <t>Scanning and Internet</t>
  </si>
  <si>
    <t>2063/4/22</t>
  </si>
  <si>
    <t>Photocopy and envelope for mailing</t>
  </si>
  <si>
    <t>2063/4/5</t>
  </si>
  <si>
    <t>Blank CD 2 Nos</t>
  </si>
  <si>
    <t>Rabisha Sharma</t>
  </si>
  <si>
    <t>Jyoti Sharma</t>
  </si>
  <si>
    <t>Dhanmaya, Goma, Pabitra and other students</t>
  </si>
  <si>
    <t>Suja and Nisha</t>
  </si>
  <si>
    <t>Hina, Ganga, Jyoti, Sujal, Dhanmaya and Puja</t>
  </si>
  <si>
    <t>Dhan Maya</t>
  </si>
  <si>
    <t>Ganga Adhikari</t>
  </si>
  <si>
    <t>Sushila</t>
  </si>
  <si>
    <t>Jyoti Sharma and Hina Manihar</t>
  </si>
  <si>
    <t>Dhanmaya, Hina and Jyoti</t>
  </si>
  <si>
    <t>Manish Karki</t>
  </si>
  <si>
    <t>Pooja Khatri</t>
  </si>
  <si>
    <t>Pooja Singh</t>
  </si>
  <si>
    <t>2063.04.02/18 July 2006</t>
  </si>
  <si>
    <t>2063.04.03/19 July 2006</t>
  </si>
  <si>
    <t>2063.04.05/21 July 2006</t>
  </si>
  <si>
    <t>2063.04.04/20 July 2006</t>
  </si>
  <si>
    <t>2063.04.08/24 July 2006</t>
  </si>
  <si>
    <t>2063.04.09/25 July 2006</t>
  </si>
  <si>
    <t>2063.04.10/26 July 2006</t>
  </si>
  <si>
    <t>2063.04.11/27 July 2006</t>
  </si>
  <si>
    <t>2063.04.12/28 July 2006</t>
  </si>
  <si>
    <t>2063.04.13/29 July 2006</t>
  </si>
  <si>
    <t>2063.04.13/29July 2006</t>
  </si>
  <si>
    <t>2063.04.14/30 July 2006</t>
  </si>
  <si>
    <t>2063.04.17/02 Aug 2006</t>
  </si>
  <si>
    <t>2063.04.18/03 Aug 2006</t>
  </si>
  <si>
    <t>2063.04.31/16 Aug 2006</t>
  </si>
  <si>
    <t>Internet</t>
  </si>
  <si>
    <t>Shoes and socks</t>
  </si>
  <si>
    <t>Courier charge</t>
  </si>
  <si>
    <t>Water container</t>
  </si>
  <si>
    <t>Application printouts and photocopies</t>
  </si>
  <si>
    <t>School fees, tie and belt</t>
  </si>
  <si>
    <t>School Uniform</t>
  </si>
  <si>
    <t>Tuition fees</t>
  </si>
  <si>
    <t>Photocopies for new applications</t>
  </si>
  <si>
    <t>Scanning of new applications-30 pages</t>
  </si>
  <si>
    <t>Photocopies 12 pages for visit report</t>
  </si>
  <si>
    <t>Snacks</t>
  </si>
  <si>
    <t>Internet for transmitting of new applications</t>
  </si>
  <si>
    <t>School fees for Sharawan and Bhadra with Exam fee</t>
  </si>
  <si>
    <t>School fees for Sharawan and Bhadra school fees</t>
  </si>
  <si>
    <t>School fee for Sharawan</t>
  </si>
  <si>
    <t>Photocopies of invoices</t>
  </si>
  <si>
    <t>bill No 702 by New Royal Kirana Pasal, Devigunj,Ward No 9,Nepalgunj</t>
  </si>
  <si>
    <t>Memo issued by World Link Cyber</t>
  </si>
  <si>
    <t>receipt No 2610 issued by Jaycee Bal Sansar,Nepalgunj</t>
  </si>
  <si>
    <t>receipt No 2205 issued by Jaycee Bal Sansar,Nepalgunj</t>
  </si>
  <si>
    <t>bill No 292 of Sagar Shoe Center,Sadar Line,Nepalgunj</t>
  </si>
  <si>
    <t>bill No 42943 issued by Airflight express</t>
  </si>
  <si>
    <t>bill No 2113 issued by Bidhyarthi Sewa Sadan,Nepalgunj</t>
  </si>
  <si>
    <t>bill No 2383 issued by Bageshwari Cyber,Surkhet Road-2,Dhamboji,Nepalgunj</t>
  </si>
  <si>
    <t>receipt No 1091 of Sagarmatha E B School,Karkando-5,Deepnagar,Nepalgunj(Banke)</t>
  </si>
  <si>
    <t>bill No 2586 by Narayani Pustak Pasal,Birendra Chowk,Nepalgunj</t>
  </si>
  <si>
    <t>bill No 1958 by Hari PustakSadan,Phultekra-7,Nepalgunj</t>
  </si>
  <si>
    <t>bill No 073 by Tejaswi Emporium,Tribhuwan Chowk,Nepalgunj</t>
  </si>
  <si>
    <t>bill No 1189 of Ujjwal Stationery Stores,Nepalgunj,Banke</t>
  </si>
  <si>
    <t>Alina Bhitrikoti</t>
  </si>
  <si>
    <t>bill No 1208 by Bageshwari Cyber,Surkhet Road-2,Dhamboji,Nepalgunj</t>
  </si>
  <si>
    <t>Memo by World Link Cyber</t>
  </si>
  <si>
    <t>bill No 311 by TechnicalInstitute of Computer Science,Nepalgunj</t>
  </si>
  <si>
    <t>Memo by Eli Communication Center,Tribhuwan Chowk,Nepalgunj</t>
  </si>
  <si>
    <t>receipts issued by volunteers</t>
  </si>
  <si>
    <t>receipt No 787 issued by Shining Star English Medium School,Kohalpur</t>
  </si>
  <si>
    <t>receipt No 2013 by Bright Future Academy,Kaushalya Marg-16,NPJ</t>
  </si>
  <si>
    <t>receipt No 854 by Manakamana English Boarding School,Nepalgunj-5</t>
  </si>
  <si>
    <t>receipt No 855 by Manakamana English Boarding School,Nepalgunj-5</t>
  </si>
  <si>
    <t>bill by Global Computer &amp; Communication Center,Dhamboji,Nepalgunj</t>
  </si>
  <si>
    <t>Merchant/receipt</t>
  </si>
  <si>
    <t>End of report sent by Basu Gnawali on September 19, 2006</t>
  </si>
  <si>
    <t>Sharada Uccha Ma Vi,Madanpokhara receipt No 4188</t>
  </si>
  <si>
    <t>Bina Gaire</t>
  </si>
  <si>
    <t>2063/5/20</t>
  </si>
  <si>
    <t>Mailing receipts/reports to Kathmandu</t>
  </si>
  <si>
    <t>BTL#542655</t>
  </si>
  <si>
    <t>2063/5/2</t>
  </si>
  <si>
    <t>2063/4/20</t>
  </si>
  <si>
    <t>receipt No 479 by Winner Shopping Center,Makhantole,Durbar Line,</t>
  </si>
  <si>
    <t>2063/5/22</t>
  </si>
  <si>
    <t>invoice by Mahendra Photocopy Service</t>
  </si>
  <si>
    <t>Scanning and emailing student visit reports</t>
  </si>
  <si>
    <t>invoice No 224 by Cyber World,Campus Road,Tansen</t>
  </si>
  <si>
    <t>2063/5/21</t>
  </si>
  <si>
    <t>End of report sent by Basu Gnawali on September 20, 2006</t>
  </si>
  <si>
    <t>2063.03.23/07 July</t>
  </si>
  <si>
    <t>2063.05.26/11 Sept</t>
  </si>
  <si>
    <t>2063.05.21/06 Sept</t>
  </si>
  <si>
    <t>2063.02.20/03 June</t>
  </si>
  <si>
    <t>2063.01.29/12 May</t>
  </si>
  <si>
    <t>2063.01.31/14 May</t>
  </si>
  <si>
    <t>2063.01.13/26 April</t>
  </si>
  <si>
    <t>2063.05.17/02 Sept</t>
  </si>
  <si>
    <t>2063.03.02/16 June</t>
  </si>
  <si>
    <t>Email/internet/phone/fax</t>
  </si>
  <si>
    <t>bill No 0891 by New N A B &amp; S Enterprises</t>
  </si>
  <si>
    <t>bill No 443,Bhotebahal,Pipalbot by N S Traders</t>
  </si>
  <si>
    <t>invoice by Dip Bag Industries,Chagal Marga,Tahachal</t>
  </si>
  <si>
    <t>invoice No 720 by R P Books Stationery and Photocopy, Kalankisthan</t>
  </si>
  <si>
    <t>Cash memo</t>
  </si>
  <si>
    <t>bill No 875 by Swoyambhu Booksand Stationery,Swoyambhu</t>
  </si>
  <si>
    <t>bill No 1925 by Phulbari Tailors,Boudha,Phulbari</t>
  </si>
  <si>
    <t>bill No 634 by R P Books Stationery and Photocopy,Kalankistan</t>
  </si>
  <si>
    <t>bill No 633 by R P Books Stationery and Photocopy, Kalankisthan</t>
  </si>
  <si>
    <t>invoice by Jayanti Oil Store,Tripureshore</t>
  </si>
  <si>
    <t>bill by Serviceman Photocopy Center,Pulchowk</t>
  </si>
  <si>
    <t>Petrol 5 Ltrs(Transportation)</t>
  </si>
  <si>
    <t>Scanning and photocopies</t>
  </si>
  <si>
    <t>School dress</t>
  </si>
  <si>
    <t>School bags</t>
  </si>
  <si>
    <t>Stationey</t>
  </si>
  <si>
    <t>Rojina and Orista</t>
  </si>
  <si>
    <t>Anshu</t>
  </si>
  <si>
    <t>Sumaya Banu</t>
  </si>
  <si>
    <t>Shyam Thapa</t>
  </si>
  <si>
    <t>Pathak Books and Stationery, Narayan Tole</t>
  </si>
  <si>
    <t>Financial reports for Nepalgunj</t>
  </si>
  <si>
    <t>Financial reports for Patan</t>
  </si>
  <si>
    <t>Financial reports for Kavre</t>
  </si>
  <si>
    <t>Financial reports for Kathmandu</t>
  </si>
  <si>
    <t>Financial reports for Palpa</t>
  </si>
  <si>
    <t>Zoo visit (Spot Booking)</t>
  </si>
  <si>
    <t>Zoo visit (Tickets)</t>
  </si>
  <si>
    <t>Ganga Devi Madhyamik Vidyalaya</t>
  </si>
  <si>
    <t>Education Tour Fees</t>
  </si>
  <si>
    <t xml:space="preserve">Shyam &amp; Sunita Thapa,Ram Kumar Mijar and Manoj Bhujel </t>
  </si>
  <si>
    <t>NBD Grammar Books</t>
  </si>
  <si>
    <t>Shyam &amp; Sunita Thapa, Ram Kumar Mijar and Manoj Bhujel</t>
  </si>
  <si>
    <t>Postage expenses for mail to CE,Kathmandu</t>
  </si>
  <si>
    <t>Post Office</t>
  </si>
  <si>
    <t>End of report sent by Basu Gnawali on October 12, 2006</t>
  </si>
  <si>
    <t>Photocopies</t>
  </si>
  <si>
    <t>2063.05.01/17 Aug</t>
  </si>
  <si>
    <t>Eli Comunication Centre,Tribhuwan Chowk</t>
  </si>
  <si>
    <t>2063.05.01/17 August</t>
  </si>
  <si>
    <t>School Dress sewing</t>
  </si>
  <si>
    <t>Dhan Maya and Trishna</t>
  </si>
  <si>
    <t>Sneha Tailors,Banke Gaon Road from Char Bahini</t>
  </si>
  <si>
    <t>Exercise Books,cutters,erasers for grade one students</t>
  </si>
  <si>
    <t>Grade one students</t>
  </si>
  <si>
    <t>Narayani Pustak Pasal,Birendra Chowk</t>
  </si>
  <si>
    <t>2063.05.04/20 August</t>
  </si>
  <si>
    <t>Photocopies and internet/email</t>
  </si>
  <si>
    <t>4.2063.05.05/21 August</t>
  </si>
  <si>
    <t>Global Computer and Communication Centre</t>
  </si>
  <si>
    <t>Puja Singh and Puja Khatri</t>
  </si>
  <si>
    <t>Manakamana English Boarding School</t>
  </si>
  <si>
    <t>5.2063.05.09/25 August</t>
  </si>
  <si>
    <t>Bhadra and Ashwin fees</t>
  </si>
  <si>
    <t>Kalpana Acharya</t>
  </si>
  <si>
    <t>Everest Emporium,Kohalpur-3,Banke</t>
  </si>
  <si>
    <t>6.2063.04.14/30 July</t>
  </si>
  <si>
    <t>Jaycee BalSansar,Nepalgunj  </t>
  </si>
  <si>
    <t>2063.05.18/03 Sept</t>
  </si>
  <si>
    <t>School fee for Bhadra and Ashwin</t>
  </si>
  <si>
    <t>Bal Sansar, Nepalgunj</t>
  </si>
  <si>
    <t>2063.05.19/04Sept</t>
  </si>
  <si>
    <t>Sapana Tailors, Kohalpur,Banke</t>
  </si>
  <si>
    <t>Shirt and trouser sewing</t>
  </si>
  <si>
    <t>Gyanodaya Vidya Niketan,Nepalgunj,Banke  </t>
  </si>
  <si>
    <t>Pabitra Dhungana</t>
  </si>
  <si>
    <t>School fees for Sharawan,Bhadra and Ashwin</t>
  </si>
  <si>
    <t>Banke Shikshya Uchha Madhyamik Vidyalaya</t>
  </si>
  <si>
    <t>Sima Khatri</t>
  </si>
  <si>
    <t>2063.05.29/14 Sept</t>
  </si>
  <si>
    <t>Bageshwori Multi Purpose Public Campus,Kohalpur</t>
  </si>
  <si>
    <t>Kalpa Acharya</t>
  </si>
  <si>
    <t>Biscuits,Chauchau(Snacks for students)</t>
  </si>
  <si>
    <t>Hina Manihar,Jyoti Ganga</t>
  </si>
  <si>
    <t xml:space="preserve">Komal Food Store,Purveline,Tribhuwan Chowk, Nepalgunj and  Uttam Kirana Pasal, Nepalgunj     </t>
  </si>
  <si>
    <t>2063.05.30/15 Sept</t>
  </si>
  <si>
    <t>2063.05.30/15Sept</t>
  </si>
  <si>
    <t>Sikha Manandhar</t>
  </si>
  <si>
    <t>Tuition Classes</t>
  </si>
  <si>
    <t>Elina Bhitrikoti</t>
  </si>
  <si>
    <t>Hina Manihar</t>
  </si>
  <si>
    <t>2063.06.03/19 Sept</t>
  </si>
  <si>
    <t>Sujal Khanal</t>
  </si>
  <si>
    <t>Residential High School, Ganeshpur,Nepalgunj</t>
  </si>
  <si>
    <t>School fees for Ashwin and Kartic</t>
  </si>
  <si>
    <t>Local travel expenses paid to volunteers</t>
  </si>
  <si>
    <t>End of report sent by Basu Gnawali on October 18,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</si>
</sst>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 quotePrefix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 quotePrefix="1">
      <alignment/>
    </xf>
    <xf numFmtId="0" fontId="4" fillId="2" borderId="0" xfId="0" applyFont="1" applyFill="1" applyBorder="1" applyAlignment="1">
      <alignment vertical="top"/>
    </xf>
    <xf numFmtId="1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shrinkToFit="1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Border="1" applyAlignment="1" quotePrefix="1">
      <alignment horizontal="left"/>
    </xf>
    <xf numFmtId="15" fontId="0" fillId="0" borderId="0" xfId="0" applyNumberFormat="1" applyFont="1" applyBorder="1" applyAlignment="1">
      <alignment horizontal="left"/>
    </xf>
    <xf numFmtId="14" fontId="0" fillId="0" borderId="0" xfId="0" applyNumberFormat="1" applyFont="1" applyBorder="1" applyAlignment="1" quotePrefix="1">
      <alignment/>
    </xf>
    <xf numFmtId="2" fontId="4" fillId="2" borderId="0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4" fontId="1" fillId="0" borderId="3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5" xfId="0" applyNumberFormat="1" applyBorder="1" applyAlignment="1">
      <alignment/>
    </xf>
    <xf numFmtId="0" fontId="1" fillId="0" borderId="1" xfId="0" applyFont="1" applyBorder="1" applyAlignment="1" quotePrefix="1">
      <alignment/>
    </xf>
    <xf numFmtId="2" fontId="1" fillId="0" borderId="1" xfId="0" applyNumberFormat="1" applyFont="1" applyBorder="1" applyAlignment="1">
      <alignment/>
    </xf>
    <xf numFmtId="0" fontId="0" fillId="0" borderId="0" xfId="0" applyBorder="1" applyAlignment="1" quotePrefix="1">
      <alignment/>
    </xf>
    <xf numFmtId="2" fontId="0" fillId="0" borderId="5" xfId="0" applyNumberFormat="1" applyFont="1" applyBorder="1" applyAlignment="1">
      <alignment/>
    </xf>
    <xf numFmtId="14" fontId="1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67">
      <selection activeCell="F105" sqref="F105"/>
    </sheetView>
  </sheetViews>
  <sheetFormatPr defaultColWidth="9.140625" defaultRowHeight="12.75"/>
  <cols>
    <col min="1" max="1" width="29.421875" style="8" customWidth="1"/>
    <col min="2" max="2" width="48.28125" style="8" customWidth="1"/>
    <col min="3" max="3" width="44.421875" style="8" customWidth="1"/>
    <col min="4" max="4" width="14.421875" style="11" customWidth="1"/>
    <col min="5" max="5" width="12.140625" style="12" customWidth="1"/>
    <col min="6" max="6" width="9.140625" style="8" customWidth="1"/>
    <col min="7" max="7" width="9.7109375" style="8" customWidth="1"/>
    <col min="8" max="16384" width="9.140625" style="8" customWidth="1"/>
  </cols>
  <sheetData>
    <row r="1" spans="1:5" s="24" customFormat="1" ht="20.25">
      <c r="A1" s="23" t="s">
        <v>366</v>
      </c>
      <c r="D1" s="25"/>
      <c r="E1" s="26"/>
    </row>
    <row r="2" spans="1:5" s="24" customFormat="1" ht="13.5" customHeight="1" thickBot="1">
      <c r="A2" s="31"/>
      <c r="D2" s="25"/>
      <c r="E2" s="26"/>
    </row>
    <row r="3" spans="1:7" s="4" customFormat="1" ht="13.5" thickBot="1">
      <c r="A3" s="32" t="s">
        <v>11</v>
      </c>
      <c r="B3" s="33" t="s">
        <v>319</v>
      </c>
      <c r="C3" s="33" t="s">
        <v>187</v>
      </c>
      <c r="D3" s="34" t="s">
        <v>12</v>
      </c>
      <c r="E3" s="35" t="s">
        <v>8</v>
      </c>
      <c r="F3" s="35" t="s">
        <v>9</v>
      </c>
      <c r="G3" s="36" t="s">
        <v>10</v>
      </c>
    </row>
    <row r="4" ht="12.75">
      <c r="G4" s="8">
        <v>0</v>
      </c>
    </row>
    <row r="5" spans="1:7" ht="12.75">
      <c r="A5" s="8" t="s">
        <v>33</v>
      </c>
      <c r="C5" s="8" t="s">
        <v>92</v>
      </c>
      <c r="D5" s="13">
        <v>38795</v>
      </c>
      <c r="E5" s="14">
        <v>625</v>
      </c>
      <c r="G5" s="12">
        <f>G4-E5+F5</f>
        <v>-625</v>
      </c>
    </row>
    <row r="6" spans="1:7" ht="12.75">
      <c r="A6" s="8" t="s">
        <v>34</v>
      </c>
      <c r="C6" s="8" t="s">
        <v>92</v>
      </c>
      <c r="D6" s="13">
        <v>38840</v>
      </c>
      <c r="E6" s="14">
        <v>140</v>
      </c>
      <c r="G6" s="12">
        <f aca="true" t="shared" si="0" ref="G6:G69">G5-E6+F6</f>
        <v>-765</v>
      </c>
    </row>
    <row r="7" spans="1:7" ht="12.75">
      <c r="A7" s="8" t="s">
        <v>34</v>
      </c>
      <c r="C7" s="8" t="s">
        <v>92</v>
      </c>
      <c r="D7" s="13">
        <v>38849</v>
      </c>
      <c r="E7" s="14">
        <v>60</v>
      </c>
      <c r="G7" s="12">
        <f t="shared" si="0"/>
        <v>-825</v>
      </c>
    </row>
    <row r="8" spans="1:7" ht="12.75">
      <c r="A8" s="8" t="s">
        <v>100</v>
      </c>
      <c r="C8" s="15" t="s">
        <v>92</v>
      </c>
      <c r="D8" s="13" t="s">
        <v>55</v>
      </c>
      <c r="E8" s="14">
        <v>28</v>
      </c>
      <c r="G8" s="12">
        <f t="shared" si="0"/>
        <v>-853</v>
      </c>
    </row>
    <row r="9" spans="1:7" ht="12.75">
      <c r="A9" s="8" t="s">
        <v>84</v>
      </c>
      <c r="C9" s="15" t="s">
        <v>92</v>
      </c>
      <c r="D9" s="13">
        <v>38852</v>
      </c>
      <c r="E9" s="14">
        <v>50</v>
      </c>
      <c r="G9" s="12">
        <f t="shared" si="0"/>
        <v>-903</v>
      </c>
    </row>
    <row r="10" spans="1:7" ht="12.75">
      <c r="A10" s="8" t="s">
        <v>31</v>
      </c>
      <c r="C10" s="8" t="s">
        <v>35</v>
      </c>
      <c r="D10" s="13">
        <v>38872</v>
      </c>
      <c r="E10" s="14">
        <v>1920</v>
      </c>
      <c r="G10" s="12">
        <f t="shared" si="0"/>
        <v>-2823</v>
      </c>
    </row>
    <row r="11" spans="1:7" ht="12.75">
      <c r="A11" s="8" t="s">
        <v>30</v>
      </c>
      <c r="C11" s="8" t="s">
        <v>93</v>
      </c>
      <c r="D11" s="13">
        <v>38873</v>
      </c>
      <c r="E11" s="14">
        <v>372</v>
      </c>
      <c r="G11" s="12">
        <f t="shared" si="0"/>
        <v>-3195</v>
      </c>
    </row>
    <row r="12" spans="1:7" ht="12.75">
      <c r="A12" s="8" t="s">
        <v>56</v>
      </c>
      <c r="C12" s="4"/>
      <c r="D12" s="13">
        <v>38880</v>
      </c>
      <c r="F12" s="12">
        <v>63000</v>
      </c>
      <c r="G12" s="12">
        <f t="shared" si="0"/>
        <v>59805</v>
      </c>
    </row>
    <row r="13" spans="1:7" ht="12.75">
      <c r="A13" s="8" t="s">
        <v>84</v>
      </c>
      <c r="C13" s="8" t="s">
        <v>92</v>
      </c>
      <c r="D13" s="13">
        <v>38880</v>
      </c>
      <c r="E13" s="14">
        <v>25</v>
      </c>
      <c r="G13" s="12">
        <f t="shared" si="0"/>
        <v>59780</v>
      </c>
    </row>
    <row r="14" spans="1:7" ht="12.75">
      <c r="A14" s="16" t="s">
        <v>37</v>
      </c>
      <c r="B14" s="16"/>
      <c r="C14" s="8" t="s">
        <v>36</v>
      </c>
      <c r="D14" s="17">
        <v>38881</v>
      </c>
      <c r="E14" s="18">
        <v>705</v>
      </c>
      <c r="G14" s="12">
        <f t="shared" si="0"/>
        <v>59075</v>
      </c>
    </row>
    <row r="15" spans="1:7" ht="12.75">
      <c r="A15" s="8" t="s">
        <v>38</v>
      </c>
      <c r="C15" s="8" t="s">
        <v>39</v>
      </c>
      <c r="D15" s="13">
        <v>38881</v>
      </c>
      <c r="E15" s="14">
        <v>425</v>
      </c>
      <c r="G15" s="12">
        <f t="shared" si="0"/>
        <v>58650</v>
      </c>
    </row>
    <row r="16" spans="1:7" ht="12.75">
      <c r="A16" s="8" t="s">
        <v>31</v>
      </c>
      <c r="C16" s="8" t="s">
        <v>40</v>
      </c>
      <c r="D16" s="13">
        <v>38882</v>
      </c>
      <c r="E16" s="14">
        <v>333</v>
      </c>
      <c r="G16" s="12">
        <f t="shared" si="0"/>
        <v>58317</v>
      </c>
    </row>
    <row r="17" spans="1:7" ht="12.75">
      <c r="A17" s="8" t="s">
        <v>41</v>
      </c>
      <c r="C17" s="8" t="s">
        <v>42</v>
      </c>
      <c r="D17" s="13">
        <v>38883</v>
      </c>
      <c r="E17" s="14">
        <v>1800</v>
      </c>
      <c r="G17" s="12">
        <f t="shared" si="0"/>
        <v>56517</v>
      </c>
    </row>
    <row r="18" spans="1:7" ht="12.75">
      <c r="A18" s="16" t="s">
        <v>85</v>
      </c>
      <c r="B18" s="16"/>
      <c r="C18" s="16" t="s">
        <v>94</v>
      </c>
      <c r="D18" s="13">
        <v>38883</v>
      </c>
      <c r="E18" s="18">
        <v>135</v>
      </c>
      <c r="G18" s="12">
        <f t="shared" si="0"/>
        <v>56382</v>
      </c>
    </row>
    <row r="19" spans="1:7" ht="12.75">
      <c r="A19" s="16" t="s">
        <v>43</v>
      </c>
      <c r="B19" s="16"/>
      <c r="C19" s="16" t="s">
        <v>95</v>
      </c>
      <c r="D19" s="13">
        <v>38883</v>
      </c>
      <c r="E19" s="18">
        <v>1790</v>
      </c>
      <c r="G19" s="12">
        <f t="shared" si="0"/>
        <v>54592</v>
      </c>
    </row>
    <row r="20" spans="1:7" ht="12.75">
      <c r="A20" s="16" t="s">
        <v>86</v>
      </c>
      <c r="B20" s="16"/>
      <c r="C20" s="16" t="s">
        <v>39</v>
      </c>
      <c r="D20" s="17">
        <v>38883</v>
      </c>
      <c r="E20" s="18">
        <v>80</v>
      </c>
      <c r="G20" s="12">
        <f t="shared" si="0"/>
        <v>54512</v>
      </c>
    </row>
    <row r="21" spans="1:7" ht="12.75">
      <c r="A21" s="16" t="s">
        <v>87</v>
      </c>
      <c r="B21" s="16"/>
      <c r="C21" s="16" t="s">
        <v>46</v>
      </c>
      <c r="D21" s="17">
        <v>38884</v>
      </c>
      <c r="E21" s="18">
        <v>60</v>
      </c>
      <c r="G21" s="12">
        <f t="shared" si="0"/>
        <v>54452</v>
      </c>
    </row>
    <row r="22" spans="1:7" ht="12.75">
      <c r="A22" s="8" t="s">
        <v>88</v>
      </c>
      <c r="B22" s="8" t="s">
        <v>112</v>
      </c>
      <c r="C22" s="8" t="s">
        <v>44</v>
      </c>
      <c r="D22" s="13">
        <v>38885</v>
      </c>
      <c r="E22" s="14">
        <v>1210</v>
      </c>
      <c r="G22" s="12">
        <f t="shared" si="0"/>
        <v>53242</v>
      </c>
    </row>
    <row r="23" spans="1:7" ht="12.75">
      <c r="A23" s="16" t="s">
        <v>89</v>
      </c>
      <c r="B23" s="16"/>
      <c r="C23" s="16" t="s">
        <v>93</v>
      </c>
      <c r="D23" s="17">
        <v>38885</v>
      </c>
      <c r="E23" s="18">
        <v>1630</v>
      </c>
      <c r="G23" s="12">
        <f t="shared" si="0"/>
        <v>51612</v>
      </c>
    </row>
    <row r="24" spans="1:7" ht="12.75">
      <c r="A24" s="8" t="s">
        <v>96</v>
      </c>
      <c r="C24" s="8" t="s">
        <v>97</v>
      </c>
      <c r="D24" s="13">
        <v>38886</v>
      </c>
      <c r="E24" s="14">
        <v>975</v>
      </c>
      <c r="G24" s="12">
        <f t="shared" si="0"/>
        <v>50637</v>
      </c>
    </row>
    <row r="25" spans="1:7" ht="12.75">
      <c r="A25" s="8" t="s">
        <v>31</v>
      </c>
      <c r="C25" s="8" t="s">
        <v>32</v>
      </c>
      <c r="D25" s="13">
        <v>38886</v>
      </c>
      <c r="E25" s="14">
        <v>955</v>
      </c>
      <c r="G25" s="12">
        <f t="shared" si="0"/>
        <v>49682</v>
      </c>
    </row>
    <row r="26" spans="1:7" ht="12.75">
      <c r="A26" s="8" t="s">
        <v>90</v>
      </c>
      <c r="C26" s="8" t="s">
        <v>45</v>
      </c>
      <c r="D26" s="13">
        <v>38886</v>
      </c>
      <c r="E26" s="14">
        <v>280</v>
      </c>
      <c r="G26" s="12">
        <f t="shared" si="0"/>
        <v>49402</v>
      </c>
    </row>
    <row r="27" spans="1:7" ht="12.75">
      <c r="A27" s="8" t="s">
        <v>47</v>
      </c>
      <c r="C27" s="8" t="s">
        <v>50</v>
      </c>
      <c r="D27" s="13">
        <v>38886</v>
      </c>
      <c r="E27" s="14">
        <v>1178</v>
      </c>
      <c r="G27" s="12">
        <f t="shared" si="0"/>
        <v>48224</v>
      </c>
    </row>
    <row r="28" spans="1:7" ht="12.75">
      <c r="A28" s="8" t="s">
        <v>31</v>
      </c>
      <c r="C28" s="8" t="s">
        <v>48</v>
      </c>
      <c r="D28" s="13">
        <v>38886</v>
      </c>
      <c r="E28" s="14">
        <v>568</v>
      </c>
      <c r="G28" s="12">
        <f t="shared" si="0"/>
        <v>47656</v>
      </c>
    </row>
    <row r="29" spans="1:7" ht="12.75">
      <c r="A29" s="8" t="s">
        <v>47</v>
      </c>
      <c r="C29" s="8" t="s">
        <v>49</v>
      </c>
      <c r="D29" s="13">
        <v>38886</v>
      </c>
      <c r="E29" s="14">
        <v>710</v>
      </c>
      <c r="G29" s="12">
        <f t="shared" si="0"/>
        <v>46946</v>
      </c>
    </row>
    <row r="30" spans="1:7" ht="12.75">
      <c r="A30" s="8" t="s">
        <v>51</v>
      </c>
      <c r="B30" s="8" t="s">
        <v>113</v>
      </c>
      <c r="C30" s="8" t="s">
        <v>52</v>
      </c>
      <c r="D30" s="13">
        <v>38890</v>
      </c>
      <c r="E30" s="14">
        <v>429.98</v>
      </c>
      <c r="G30" s="12">
        <f t="shared" si="0"/>
        <v>46516.02</v>
      </c>
    </row>
    <row r="31" spans="1:7" ht="12.75">
      <c r="A31" s="16" t="s">
        <v>91</v>
      </c>
      <c r="B31" s="16"/>
      <c r="C31" s="16" t="s">
        <v>54</v>
      </c>
      <c r="D31" s="13">
        <v>38892</v>
      </c>
      <c r="E31" s="18">
        <v>400</v>
      </c>
      <c r="G31" s="12">
        <f t="shared" si="0"/>
        <v>46116.02</v>
      </c>
    </row>
    <row r="32" spans="1:7" ht="12.75">
      <c r="A32" s="8" t="s">
        <v>98</v>
      </c>
      <c r="C32" s="8" t="s">
        <v>92</v>
      </c>
      <c r="D32" s="13">
        <v>38892</v>
      </c>
      <c r="E32" s="14">
        <v>200</v>
      </c>
      <c r="G32" s="12">
        <f t="shared" si="0"/>
        <v>45916.02</v>
      </c>
    </row>
    <row r="33" spans="1:7" ht="12.75">
      <c r="A33" s="8" t="s">
        <v>41</v>
      </c>
      <c r="C33" s="8" t="s">
        <v>53</v>
      </c>
      <c r="D33" s="13">
        <v>38895</v>
      </c>
      <c r="E33" s="14">
        <v>960</v>
      </c>
      <c r="G33" s="12">
        <f t="shared" si="0"/>
        <v>44956.02</v>
      </c>
    </row>
    <row r="34" spans="1:7" ht="12.75">
      <c r="A34" s="8" t="s">
        <v>99</v>
      </c>
      <c r="C34" s="16" t="s">
        <v>92</v>
      </c>
      <c r="D34" s="13">
        <v>38895</v>
      </c>
      <c r="E34" s="14">
        <v>20</v>
      </c>
      <c r="G34" s="12">
        <f t="shared" si="0"/>
        <v>44936.02</v>
      </c>
    </row>
    <row r="35" spans="1:7" s="28" customFormat="1" ht="13.5" thickBot="1">
      <c r="A35" s="27" t="s">
        <v>29</v>
      </c>
      <c r="B35" s="27"/>
      <c r="D35" s="29"/>
      <c r="E35" s="30"/>
      <c r="G35" s="30">
        <f t="shared" si="0"/>
        <v>44936.02</v>
      </c>
    </row>
    <row r="36" ht="12.75">
      <c r="G36" s="12">
        <f t="shared" si="0"/>
        <v>44936.02</v>
      </c>
    </row>
    <row r="37" spans="1:7" ht="12.75">
      <c r="A37" s="8" t="s">
        <v>120</v>
      </c>
      <c r="B37" s="8" t="s">
        <v>132</v>
      </c>
      <c r="C37" s="8" t="s">
        <v>92</v>
      </c>
      <c r="D37" s="19" t="s">
        <v>133</v>
      </c>
      <c r="E37" s="14">
        <v>28</v>
      </c>
      <c r="G37" s="12">
        <f t="shared" si="0"/>
        <v>44908.02</v>
      </c>
    </row>
    <row r="38" spans="1:7" ht="12.75">
      <c r="A38" s="16" t="s">
        <v>120</v>
      </c>
      <c r="B38" s="8" t="s">
        <v>132</v>
      </c>
      <c r="C38" s="16" t="s">
        <v>92</v>
      </c>
      <c r="D38" s="19" t="s">
        <v>134</v>
      </c>
      <c r="E38" s="14">
        <v>50</v>
      </c>
      <c r="G38" s="12">
        <f t="shared" si="0"/>
        <v>44858.02</v>
      </c>
    </row>
    <row r="39" spans="1:7" ht="12.75">
      <c r="A39" s="16" t="s">
        <v>135</v>
      </c>
      <c r="B39" s="8" t="s">
        <v>132</v>
      </c>
      <c r="C39" s="16" t="s">
        <v>92</v>
      </c>
      <c r="D39" s="19" t="s">
        <v>133</v>
      </c>
      <c r="E39" s="14">
        <v>30</v>
      </c>
      <c r="G39" s="12">
        <f t="shared" si="0"/>
        <v>44828.02</v>
      </c>
    </row>
    <row r="40" spans="1:8" ht="12.75">
      <c r="A40" s="16" t="s">
        <v>84</v>
      </c>
      <c r="B40" s="16" t="s">
        <v>132</v>
      </c>
      <c r="C40" s="8" t="s">
        <v>92</v>
      </c>
      <c r="D40" s="19" t="s">
        <v>134</v>
      </c>
      <c r="E40" s="14">
        <v>25</v>
      </c>
      <c r="G40" s="12">
        <f t="shared" si="0"/>
        <v>44803.02</v>
      </c>
      <c r="H40" s="16"/>
    </row>
    <row r="41" spans="1:7" ht="12.75">
      <c r="A41" s="8" t="s">
        <v>30</v>
      </c>
      <c r="B41" s="16" t="s">
        <v>141</v>
      </c>
      <c r="C41" s="8" t="s">
        <v>93</v>
      </c>
      <c r="D41" s="13">
        <v>38897</v>
      </c>
      <c r="E41" s="14">
        <v>2252</v>
      </c>
      <c r="G41" s="12">
        <f t="shared" si="0"/>
        <v>42551.02</v>
      </c>
    </row>
    <row r="42" spans="1:8" ht="12.75">
      <c r="A42" s="8" t="s">
        <v>71</v>
      </c>
      <c r="B42" s="16" t="s">
        <v>140</v>
      </c>
      <c r="C42" s="8" t="s">
        <v>72</v>
      </c>
      <c r="D42" s="17">
        <v>38898</v>
      </c>
      <c r="E42" s="12">
        <v>755</v>
      </c>
      <c r="G42" s="12">
        <f t="shared" si="0"/>
        <v>41796.02</v>
      </c>
      <c r="H42" s="16"/>
    </row>
    <row r="43" spans="1:8" ht="12.75">
      <c r="A43" s="8" t="s">
        <v>142</v>
      </c>
      <c r="B43" s="16" t="s">
        <v>143</v>
      </c>
      <c r="C43" s="8" t="s">
        <v>92</v>
      </c>
      <c r="D43" s="20" t="s">
        <v>144</v>
      </c>
      <c r="E43" s="12">
        <v>120</v>
      </c>
      <c r="G43" s="12">
        <f t="shared" si="0"/>
        <v>41676.02</v>
      </c>
      <c r="H43" s="16"/>
    </row>
    <row r="44" spans="1:7" ht="12.75">
      <c r="A44" s="8" t="s">
        <v>75</v>
      </c>
      <c r="B44" s="8" t="s">
        <v>131</v>
      </c>
      <c r="C44" s="8" t="s">
        <v>76</v>
      </c>
      <c r="D44" s="20" t="s">
        <v>144</v>
      </c>
      <c r="E44" s="12">
        <v>410</v>
      </c>
      <c r="G44" s="12">
        <f t="shared" si="0"/>
        <v>41266.02</v>
      </c>
    </row>
    <row r="45" spans="1:7" ht="12.75">
      <c r="A45" s="8" t="s">
        <v>15</v>
      </c>
      <c r="B45" s="8" t="s">
        <v>139</v>
      </c>
      <c r="C45" s="8" t="s">
        <v>32</v>
      </c>
      <c r="D45" s="20" t="s">
        <v>145</v>
      </c>
      <c r="E45" s="12">
        <v>145</v>
      </c>
      <c r="G45" s="12">
        <f t="shared" si="0"/>
        <v>41121.02</v>
      </c>
    </row>
    <row r="46" spans="1:8" ht="12.75">
      <c r="A46" s="8" t="s">
        <v>137</v>
      </c>
      <c r="B46" s="8" t="s">
        <v>136</v>
      </c>
      <c r="C46" s="8" t="s">
        <v>92</v>
      </c>
      <c r="D46" s="20">
        <v>38906</v>
      </c>
      <c r="E46" s="12">
        <v>1065</v>
      </c>
      <c r="G46" s="12">
        <f t="shared" si="0"/>
        <v>40056.02</v>
      </c>
      <c r="H46" s="16"/>
    </row>
    <row r="47" spans="1:7" ht="12.75">
      <c r="A47" s="8" t="s">
        <v>31</v>
      </c>
      <c r="B47" s="8" t="s">
        <v>138</v>
      </c>
      <c r="C47" s="8" t="s">
        <v>78</v>
      </c>
      <c r="D47" s="17">
        <v>38907</v>
      </c>
      <c r="E47" s="12">
        <v>428</v>
      </c>
      <c r="G47" s="12">
        <f t="shared" si="0"/>
        <v>39628.02</v>
      </c>
    </row>
    <row r="48" spans="1:7" ht="12.75">
      <c r="A48" s="8" t="s">
        <v>37</v>
      </c>
      <c r="B48" s="8" t="s">
        <v>130</v>
      </c>
      <c r="C48" s="8" t="s">
        <v>79</v>
      </c>
      <c r="D48" s="17">
        <v>38907</v>
      </c>
      <c r="E48" s="12">
        <v>1120</v>
      </c>
      <c r="G48" s="12">
        <f t="shared" si="0"/>
        <v>38508.02</v>
      </c>
    </row>
    <row r="49" spans="1:7" ht="12.75">
      <c r="A49" s="8" t="s">
        <v>77</v>
      </c>
      <c r="B49" s="8" t="s">
        <v>129</v>
      </c>
      <c r="C49" s="8" t="s">
        <v>48</v>
      </c>
      <c r="D49" s="20">
        <v>38910</v>
      </c>
      <c r="E49" s="12">
        <v>1625</v>
      </c>
      <c r="G49" s="12">
        <f t="shared" si="0"/>
        <v>36883.02</v>
      </c>
    </row>
    <row r="50" spans="1:7" ht="12.75">
      <c r="A50" s="8" t="s">
        <v>127</v>
      </c>
      <c r="B50" s="8" t="s">
        <v>128</v>
      </c>
      <c r="C50" s="8" t="s">
        <v>48</v>
      </c>
      <c r="D50" s="13">
        <v>38910</v>
      </c>
      <c r="E50" s="14">
        <v>375</v>
      </c>
      <c r="G50" s="12">
        <f t="shared" si="0"/>
        <v>36508.02</v>
      </c>
    </row>
    <row r="51" spans="1:7" ht="12.75">
      <c r="A51" s="8" t="s">
        <v>73</v>
      </c>
      <c r="B51" s="8" t="s">
        <v>125</v>
      </c>
      <c r="C51" s="15" t="s">
        <v>74</v>
      </c>
      <c r="D51" s="13">
        <v>38910</v>
      </c>
      <c r="E51" s="14">
        <v>892</v>
      </c>
      <c r="G51" s="12">
        <f t="shared" si="0"/>
        <v>35616.02</v>
      </c>
    </row>
    <row r="52" spans="1:7" ht="12.75">
      <c r="A52" s="8" t="s">
        <v>73</v>
      </c>
      <c r="B52" s="8" t="s">
        <v>126</v>
      </c>
      <c r="C52" s="15" t="s">
        <v>32</v>
      </c>
      <c r="D52" s="13">
        <v>38910</v>
      </c>
      <c r="E52" s="14">
        <v>892</v>
      </c>
      <c r="G52" s="12">
        <f t="shared" si="0"/>
        <v>34724.02</v>
      </c>
    </row>
    <row r="53" spans="1:7" ht="12.75">
      <c r="A53" s="8" t="s">
        <v>37</v>
      </c>
      <c r="B53" s="8" t="s">
        <v>124</v>
      </c>
      <c r="C53" s="8" t="s">
        <v>80</v>
      </c>
      <c r="D53" s="20">
        <v>38911</v>
      </c>
      <c r="E53" s="12">
        <v>1020</v>
      </c>
      <c r="G53" s="12">
        <f t="shared" si="0"/>
        <v>33704.02</v>
      </c>
    </row>
    <row r="54" spans="1:8" ht="12.75">
      <c r="A54" s="8" t="s">
        <v>67</v>
      </c>
      <c r="B54" s="16" t="s">
        <v>132</v>
      </c>
      <c r="C54" s="16" t="s">
        <v>92</v>
      </c>
      <c r="D54" s="21" t="s">
        <v>134</v>
      </c>
      <c r="E54" s="12">
        <v>12</v>
      </c>
      <c r="G54" s="12">
        <f t="shared" si="0"/>
        <v>33692.02</v>
      </c>
      <c r="H54" s="16"/>
    </row>
    <row r="55" spans="1:7" s="28" customFormat="1" ht="13.5" thickBot="1">
      <c r="A55" s="27" t="s">
        <v>146</v>
      </c>
      <c r="B55" s="27"/>
      <c r="D55" s="29"/>
      <c r="E55" s="30"/>
      <c r="G55" s="30">
        <f t="shared" si="0"/>
        <v>33692.02</v>
      </c>
    </row>
    <row r="56" ht="12.75">
      <c r="G56" s="12">
        <f t="shared" si="0"/>
        <v>33692.02</v>
      </c>
    </row>
    <row r="57" spans="1:7" ht="12.75">
      <c r="A57" t="s">
        <v>278</v>
      </c>
      <c r="B57" t="s">
        <v>296</v>
      </c>
      <c r="C57" s="16" t="s">
        <v>92</v>
      </c>
      <c r="D57" s="10" t="s">
        <v>263</v>
      </c>
      <c r="E57" s="22">
        <v>25</v>
      </c>
      <c r="G57" s="12">
        <f t="shared" si="0"/>
        <v>33667.02</v>
      </c>
    </row>
    <row r="58" spans="1:7" ht="12.75">
      <c r="A58" t="s">
        <v>13</v>
      </c>
      <c r="B58" t="s">
        <v>297</v>
      </c>
      <c r="C58" s="16" t="s">
        <v>250</v>
      </c>
      <c r="D58" s="10" t="s">
        <v>263</v>
      </c>
      <c r="E58" s="22">
        <v>690</v>
      </c>
      <c r="G58" s="12">
        <f t="shared" si="0"/>
        <v>32977.02</v>
      </c>
    </row>
    <row r="59" spans="1:7" ht="12.75">
      <c r="A59" t="s">
        <v>13</v>
      </c>
      <c r="B59" t="s">
        <v>298</v>
      </c>
      <c r="C59" s="16" t="s">
        <v>251</v>
      </c>
      <c r="D59" s="10" t="s">
        <v>263</v>
      </c>
      <c r="E59" s="22">
        <v>150</v>
      </c>
      <c r="G59" s="12">
        <f t="shared" si="0"/>
        <v>32827.02</v>
      </c>
    </row>
    <row r="60" spans="1:7" ht="12.75">
      <c r="A60" t="s">
        <v>279</v>
      </c>
      <c r="B60" t="s">
        <v>299</v>
      </c>
      <c r="C60" s="16" t="s">
        <v>252</v>
      </c>
      <c r="D60" s="10" t="s">
        <v>264</v>
      </c>
      <c r="E60" s="22">
        <v>610</v>
      </c>
      <c r="G60" s="12">
        <f t="shared" si="0"/>
        <v>32217.019999999997</v>
      </c>
    </row>
    <row r="61" spans="1:7" ht="12.75">
      <c r="A61" t="s">
        <v>280</v>
      </c>
      <c r="B61" t="s">
        <v>300</v>
      </c>
      <c r="C61" s="16" t="s">
        <v>92</v>
      </c>
      <c r="D61" s="10" t="s">
        <v>265</v>
      </c>
      <c r="E61" s="22">
        <v>80</v>
      </c>
      <c r="G61" s="12">
        <f t="shared" si="0"/>
        <v>32137.019999999997</v>
      </c>
    </row>
    <row r="62" spans="1:7" ht="12.75">
      <c r="A62" t="s">
        <v>15</v>
      </c>
      <c r="B62" t="s">
        <v>301</v>
      </c>
      <c r="C62" s="16" t="s">
        <v>253</v>
      </c>
      <c r="D62" s="10" t="s">
        <v>266</v>
      </c>
      <c r="E62" s="22">
        <v>193.2</v>
      </c>
      <c r="G62" s="12">
        <f t="shared" si="0"/>
        <v>31943.819999999996</v>
      </c>
    </row>
    <row r="63" spans="1:7" ht="12.75">
      <c r="A63" t="s">
        <v>281</v>
      </c>
      <c r="B63"/>
      <c r="C63" s="16" t="s">
        <v>254</v>
      </c>
      <c r="D63" s="10" t="s">
        <v>266</v>
      </c>
      <c r="E63" s="22">
        <v>210</v>
      </c>
      <c r="G63" s="12">
        <f t="shared" si="0"/>
        <v>31733.819999999996</v>
      </c>
    </row>
    <row r="64" spans="1:7" ht="12.75">
      <c r="A64" t="s">
        <v>282</v>
      </c>
      <c r="B64" t="s">
        <v>302</v>
      </c>
      <c r="C64" s="16" t="s">
        <v>92</v>
      </c>
      <c r="D64" s="10" t="s">
        <v>267</v>
      </c>
      <c r="E64" s="22">
        <v>112</v>
      </c>
      <c r="G64" s="12">
        <f t="shared" si="0"/>
        <v>31621.819999999996</v>
      </c>
    </row>
    <row r="65" spans="1:7" ht="12.75">
      <c r="A65" t="s">
        <v>283</v>
      </c>
      <c r="B65" t="s">
        <v>303</v>
      </c>
      <c r="C65" s="16" t="s">
        <v>255</v>
      </c>
      <c r="D65" s="10" t="s">
        <v>267</v>
      </c>
      <c r="E65" s="22">
        <v>350</v>
      </c>
      <c r="G65" s="12">
        <f t="shared" si="0"/>
        <v>31271.819999999996</v>
      </c>
    </row>
    <row r="66" spans="1:7" ht="12.75">
      <c r="A66" t="s">
        <v>15</v>
      </c>
      <c r="B66" t="s">
        <v>304</v>
      </c>
      <c r="C66" s="16" t="s">
        <v>255</v>
      </c>
      <c r="D66" s="10" t="s">
        <v>268</v>
      </c>
      <c r="E66" s="22">
        <v>305</v>
      </c>
      <c r="G66" s="12">
        <f t="shared" si="0"/>
        <v>30966.819999999996</v>
      </c>
    </row>
    <row r="67" spans="1:7" ht="12.75">
      <c r="A67" t="s">
        <v>15</v>
      </c>
      <c r="B67" t="s">
        <v>305</v>
      </c>
      <c r="C67" s="16" t="s">
        <v>256</v>
      </c>
      <c r="D67" s="10" t="s">
        <v>268</v>
      </c>
      <c r="E67" s="22">
        <v>63</v>
      </c>
      <c r="G67" s="12">
        <f t="shared" si="0"/>
        <v>30903.819999999996</v>
      </c>
    </row>
    <row r="68" spans="1:7" ht="12.75">
      <c r="A68" t="s">
        <v>284</v>
      </c>
      <c r="B68" t="s">
        <v>306</v>
      </c>
      <c r="C68" s="16" t="s">
        <v>255</v>
      </c>
      <c r="D68" s="10" t="s">
        <v>268</v>
      </c>
      <c r="E68" s="22">
        <v>510</v>
      </c>
      <c r="G68" s="12">
        <f t="shared" si="0"/>
        <v>30393.819999999996</v>
      </c>
    </row>
    <row r="69" spans="1:7" ht="12.75">
      <c r="A69" t="s">
        <v>249</v>
      </c>
      <c r="B69"/>
      <c r="C69" s="16" t="s">
        <v>92</v>
      </c>
      <c r="D69" s="10" t="s">
        <v>269</v>
      </c>
      <c r="E69" s="22">
        <v>30</v>
      </c>
      <c r="G69" s="12">
        <f t="shared" si="0"/>
        <v>30363.819999999996</v>
      </c>
    </row>
    <row r="70" spans="1:7" ht="12.75">
      <c r="A70" t="s">
        <v>16</v>
      </c>
      <c r="B70" t="s">
        <v>307</v>
      </c>
      <c r="C70" s="16" t="s">
        <v>257</v>
      </c>
      <c r="D70" s="10" t="s">
        <v>268</v>
      </c>
      <c r="E70" s="22">
        <v>129</v>
      </c>
      <c r="G70" s="12">
        <f aca="true" t="shared" si="1" ref="G70:G103">G69-E70+F70</f>
        <v>30234.819999999996</v>
      </c>
    </row>
    <row r="71" spans="1:7" ht="12.75">
      <c r="A71" t="s">
        <v>285</v>
      </c>
      <c r="B71" t="s">
        <v>308</v>
      </c>
      <c r="C71" s="16" t="s">
        <v>258</v>
      </c>
      <c r="D71" s="10" t="s">
        <v>269</v>
      </c>
      <c r="E71" s="22">
        <v>300</v>
      </c>
      <c r="G71" s="12">
        <f t="shared" si="1"/>
        <v>29934.819999999996</v>
      </c>
    </row>
    <row r="72" spans="1:7" ht="12.75">
      <c r="A72" t="s">
        <v>286</v>
      </c>
      <c r="B72" t="s">
        <v>309</v>
      </c>
      <c r="C72" s="16" t="s">
        <v>92</v>
      </c>
      <c r="D72" s="10" t="s">
        <v>270</v>
      </c>
      <c r="E72" s="22">
        <v>28</v>
      </c>
      <c r="G72" s="12">
        <f t="shared" si="1"/>
        <v>29906.819999999996</v>
      </c>
    </row>
    <row r="73" spans="1:7" ht="12.75">
      <c r="A73" t="s">
        <v>84</v>
      </c>
      <c r="B73" t="s">
        <v>310</v>
      </c>
      <c r="C73" s="16" t="s">
        <v>92</v>
      </c>
      <c r="D73" s="10" t="s">
        <v>271</v>
      </c>
      <c r="E73" s="22">
        <v>65</v>
      </c>
      <c r="G73" s="12">
        <f t="shared" si="1"/>
        <v>29841.819999999996</v>
      </c>
    </row>
    <row r="74" spans="1:7" ht="12.75">
      <c r="A74" t="s">
        <v>287</v>
      </c>
      <c r="B74" t="s">
        <v>311</v>
      </c>
      <c r="C74" s="16" t="s">
        <v>92</v>
      </c>
      <c r="D74" s="10" t="s">
        <v>271</v>
      </c>
      <c r="E74" s="22">
        <v>300</v>
      </c>
      <c r="G74" s="12">
        <f t="shared" si="1"/>
        <v>29541.819999999996</v>
      </c>
    </row>
    <row r="75" spans="1:7" ht="12.75">
      <c r="A75" t="s">
        <v>288</v>
      </c>
      <c r="B75" t="s">
        <v>312</v>
      </c>
      <c r="C75" s="16" t="s">
        <v>92</v>
      </c>
      <c r="D75" s="10" t="s">
        <v>272</v>
      </c>
      <c r="E75" s="22">
        <v>24</v>
      </c>
      <c r="G75" s="12">
        <f t="shared" si="1"/>
        <v>29517.819999999996</v>
      </c>
    </row>
    <row r="76" spans="1:7" ht="12.75">
      <c r="A76" t="s">
        <v>157</v>
      </c>
      <c r="B76" t="s">
        <v>313</v>
      </c>
      <c r="C76" s="16" t="s">
        <v>92</v>
      </c>
      <c r="D76" s="10" t="s">
        <v>273</v>
      </c>
      <c r="E76" s="22">
        <v>440</v>
      </c>
      <c r="G76" s="12">
        <f t="shared" si="1"/>
        <v>29077.819999999996</v>
      </c>
    </row>
    <row r="77" spans="1:7" ht="12.75">
      <c r="A77" t="s">
        <v>289</v>
      </c>
      <c r="B77" t="s">
        <v>295</v>
      </c>
      <c r="C77" s="16" t="s">
        <v>259</v>
      </c>
      <c r="D77" s="10" t="s">
        <v>274</v>
      </c>
      <c r="E77" s="22">
        <v>365</v>
      </c>
      <c r="G77" s="12">
        <f t="shared" si="1"/>
        <v>28712.819999999996</v>
      </c>
    </row>
    <row r="78" spans="1:7" ht="12.75">
      <c r="A78" t="s">
        <v>290</v>
      </c>
      <c r="B78"/>
      <c r="C78" s="16" t="s">
        <v>92</v>
      </c>
      <c r="D78" s="10" t="s">
        <v>274</v>
      </c>
      <c r="E78" s="22">
        <v>50</v>
      </c>
      <c r="G78" s="12">
        <f t="shared" si="1"/>
        <v>28662.819999999996</v>
      </c>
    </row>
    <row r="79" spans="1:7" ht="12.75">
      <c r="A79" t="s">
        <v>291</v>
      </c>
      <c r="B79" t="s">
        <v>314</v>
      </c>
      <c r="C79" s="16" t="s">
        <v>97</v>
      </c>
      <c r="D79" s="10" t="s">
        <v>274</v>
      </c>
      <c r="E79" s="22">
        <v>630</v>
      </c>
      <c r="G79" s="12">
        <f t="shared" si="1"/>
        <v>28032.819999999996</v>
      </c>
    </row>
    <row r="80" spans="1:7" ht="12.75">
      <c r="A80" t="s">
        <v>292</v>
      </c>
      <c r="B80" t="s">
        <v>315</v>
      </c>
      <c r="C80" s="16" t="s">
        <v>260</v>
      </c>
      <c r="D80" s="10" t="s">
        <v>275</v>
      </c>
      <c r="E80" s="22">
        <v>480</v>
      </c>
      <c r="G80" s="12">
        <f t="shared" si="1"/>
        <v>27552.819999999996</v>
      </c>
    </row>
    <row r="81" spans="1:7" ht="12.75">
      <c r="A81" t="s">
        <v>293</v>
      </c>
      <c r="B81" t="s">
        <v>316</v>
      </c>
      <c r="C81" s="16" t="s">
        <v>261</v>
      </c>
      <c r="D81" s="10" t="s">
        <v>276</v>
      </c>
      <c r="E81" s="22">
        <v>394</v>
      </c>
      <c r="G81" s="12">
        <f t="shared" si="1"/>
        <v>27158.819999999996</v>
      </c>
    </row>
    <row r="82" spans="1:7" ht="12.75">
      <c r="A82" t="s">
        <v>293</v>
      </c>
      <c r="B82" t="s">
        <v>317</v>
      </c>
      <c r="C82" s="16" t="s">
        <v>262</v>
      </c>
      <c r="D82" s="10" t="s">
        <v>276</v>
      </c>
      <c r="E82" s="22">
        <v>394</v>
      </c>
      <c r="G82" s="12">
        <f t="shared" si="1"/>
        <v>26764.819999999996</v>
      </c>
    </row>
    <row r="83" spans="1:7" ht="12.75">
      <c r="A83" t="s">
        <v>294</v>
      </c>
      <c r="B83" t="s">
        <v>318</v>
      </c>
      <c r="C83" s="16" t="s">
        <v>92</v>
      </c>
      <c r="D83" s="10" t="s">
        <v>277</v>
      </c>
      <c r="E83" s="22">
        <v>20</v>
      </c>
      <c r="G83" s="12">
        <f t="shared" si="1"/>
        <v>26744.819999999996</v>
      </c>
    </row>
    <row r="84" spans="1:7" s="28" customFormat="1" ht="13.5" thickBot="1">
      <c r="A84" s="27" t="s">
        <v>238</v>
      </c>
      <c r="D84" s="29"/>
      <c r="E84" s="30"/>
      <c r="G84" s="44">
        <f t="shared" si="1"/>
        <v>26744.819999999996</v>
      </c>
    </row>
    <row r="85" ht="12.75">
      <c r="G85" s="12">
        <f t="shared" si="1"/>
        <v>26744.819999999996</v>
      </c>
    </row>
    <row r="86" spans="1:7" ht="12.75">
      <c r="A86" s="16" t="s">
        <v>381</v>
      </c>
      <c r="B86" s="16" t="s">
        <v>383</v>
      </c>
      <c r="C86" s="16" t="s">
        <v>92</v>
      </c>
      <c r="D86" s="21" t="s">
        <v>382</v>
      </c>
      <c r="E86" s="12">
        <v>6</v>
      </c>
      <c r="G86" s="12">
        <f t="shared" si="1"/>
        <v>26738.819999999996</v>
      </c>
    </row>
    <row r="87" spans="1:7" ht="12.75">
      <c r="A87" s="16" t="s">
        <v>385</v>
      </c>
      <c r="B87" s="16" t="s">
        <v>387</v>
      </c>
      <c r="C87" s="16" t="s">
        <v>386</v>
      </c>
      <c r="D87" s="11" t="s">
        <v>384</v>
      </c>
      <c r="E87" s="12">
        <v>280</v>
      </c>
      <c r="G87" s="12">
        <f t="shared" si="1"/>
        <v>26458.819999999996</v>
      </c>
    </row>
    <row r="88" spans="1:7" ht="12.75">
      <c r="A88" s="16" t="s">
        <v>388</v>
      </c>
      <c r="B88" s="16" t="s">
        <v>390</v>
      </c>
      <c r="C88" s="16" t="s">
        <v>389</v>
      </c>
      <c r="D88" s="11" t="s">
        <v>391</v>
      </c>
      <c r="E88" s="12">
        <v>1134</v>
      </c>
      <c r="G88" s="12">
        <f t="shared" si="1"/>
        <v>25324.819999999996</v>
      </c>
    </row>
    <row r="89" spans="1:7" ht="12.75">
      <c r="A89" s="16" t="s">
        <v>392</v>
      </c>
      <c r="B89" s="16" t="s">
        <v>394</v>
      </c>
      <c r="C89" s="16" t="s">
        <v>92</v>
      </c>
      <c r="D89" s="11" t="s">
        <v>393</v>
      </c>
      <c r="E89" s="12">
        <v>45</v>
      </c>
      <c r="G89" s="12">
        <f t="shared" si="1"/>
        <v>25279.819999999996</v>
      </c>
    </row>
    <row r="90" spans="1:7" ht="12.75">
      <c r="A90" s="16" t="s">
        <v>398</v>
      </c>
      <c r="B90" s="16" t="s">
        <v>396</v>
      </c>
      <c r="C90" s="16" t="s">
        <v>395</v>
      </c>
      <c r="D90" s="11" t="s">
        <v>397</v>
      </c>
      <c r="E90" s="12">
        <v>910</v>
      </c>
      <c r="G90" s="12">
        <f t="shared" si="1"/>
        <v>24369.819999999996</v>
      </c>
    </row>
    <row r="91" spans="1:7" ht="12.75">
      <c r="A91" t="s">
        <v>358</v>
      </c>
      <c r="B91" t="s">
        <v>400</v>
      </c>
      <c r="C91" s="8" t="s">
        <v>399</v>
      </c>
      <c r="D91" t="s">
        <v>401</v>
      </c>
      <c r="E91" s="12">
        <v>428</v>
      </c>
      <c r="G91" s="12">
        <f t="shared" si="1"/>
        <v>23941.819999999996</v>
      </c>
    </row>
    <row r="92" spans="1:7" ht="12.75">
      <c r="A92" t="s">
        <v>13</v>
      </c>
      <c r="B92" t="s">
        <v>402</v>
      </c>
      <c r="C92" t="s">
        <v>250</v>
      </c>
      <c r="D92" t="s">
        <v>403</v>
      </c>
      <c r="E92" s="12">
        <v>495</v>
      </c>
      <c r="G92" s="12">
        <f t="shared" si="1"/>
        <v>23446.819999999996</v>
      </c>
    </row>
    <row r="93" spans="1:7" ht="12.75">
      <c r="A93" t="s">
        <v>404</v>
      </c>
      <c r="B93" s="8" t="s">
        <v>405</v>
      </c>
      <c r="C93" t="s">
        <v>251</v>
      </c>
      <c r="D93" t="s">
        <v>403</v>
      </c>
      <c r="E93" s="12">
        <v>400</v>
      </c>
      <c r="G93" s="12">
        <f t="shared" si="1"/>
        <v>23046.819999999996</v>
      </c>
    </row>
    <row r="94" spans="1:7" ht="12.75">
      <c r="A94" t="s">
        <v>408</v>
      </c>
      <c r="B94" s="16" t="s">
        <v>407</v>
      </c>
      <c r="C94" t="s">
        <v>399</v>
      </c>
      <c r="D94" t="s">
        <v>406</v>
      </c>
      <c r="E94" s="12">
        <v>260</v>
      </c>
      <c r="G94" s="12">
        <f t="shared" si="1"/>
        <v>22786.819999999996</v>
      </c>
    </row>
    <row r="95" spans="1:7" ht="12.75">
      <c r="A95" t="s">
        <v>411</v>
      </c>
      <c r="B95" t="s">
        <v>409</v>
      </c>
      <c r="C95" t="s">
        <v>410</v>
      </c>
      <c r="D95" t="s">
        <v>406</v>
      </c>
      <c r="E95" s="12">
        <v>1075</v>
      </c>
      <c r="G95" s="12">
        <f t="shared" si="1"/>
        <v>21711.819999999996</v>
      </c>
    </row>
    <row r="96" spans="1:7" ht="12.75">
      <c r="A96" t="s">
        <v>411</v>
      </c>
      <c r="B96" s="8" t="s">
        <v>412</v>
      </c>
      <c r="C96" t="s">
        <v>413</v>
      </c>
      <c r="D96" t="s">
        <v>337</v>
      </c>
      <c r="E96" s="12">
        <v>3050</v>
      </c>
      <c r="G96" s="12">
        <f t="shared" si="1"/>
        <v>18661.819999999996</v>
      </c>
    </row>
    <row r="97" spans="1:7" ht="12.75">
      <c r="A97" t="s">
        <v>13</v>
      </c>
      <c r="B97" s="16" t="s">
        <v>415</v>
      </c>
      <c r="C97" t="s">
        <v>416</v>
      </c>
      <c r="D97" t="s">
        <v>414</v>
      </c>
      <c r="E97" s="12">
        <v>2480</v>
      </c>
      <c r="G97" s="12">
        <f t="shared" si="1"/>
        <v>16181.819999999996</v>
      </c>
    </row>
    <row r="98" spans="1:7" ht="12.75">
      <c r="A98" s="8" t="s">
        <v>417</v>
      </c>
      <c r="B98" s="16" t="s">
        <v>419</v>
      </c>
      <c r="C98" t="s">
        <v>418</v>
      </c>
      <c r="D98" t="s">
        <v>420</v>
      </c>
      <c r="E98" s="12">
        <v>251</v>
      </c>
      <c r="G98" s="12">
        <f t="shared" si="1"/>
        <v>15930.819999999996</v>
      </c>
    </row>
    <row r="99" spans="1:7" ht="12.75">
      <c r="A99" s="16" t="s">
        <v>423</v>
      </c>
      <c r="B99" t="s">
        <v>422</v>
      </c>
      <c r="C99" t="s">
        <v>251</v>
      </c>
      <c r="D99" t="s">
        <v>421</v>
      </c>
      <c r="E99" s="12">
        <v>150</v>
      </c>
      <c r="G99" s="12">
        <f t="shared" si="1"/>
        <v>15780.819999999996</v>
      </c>
    </row>
    <row r="100" spans="1:7" ht="12.75">
      <c r="A100" s="16" t="s">
        <v>423</v>
      </c>
      <c r="B100" t="s">
        <v>424</v>
      </c>
      <c r="C100" t="s">
        <v>425</v>
      </c>
      <c r="D100" t="s">
        <v>414</v>
      </c>
      <c r="E100" s="12">
        <v>150</v>
      </c>
      <c r="G100" s="12">
        <f t="shared" si="1"/>
        <v>15630.819999999996</v>
      </c>
    </row>
    <row r="101" spans="1:7" ht="12.75">
      <c r="A101" t="s">
        <v>429</v>
      </c>
      <c r="B101" s="8" t="s">
        <v>428</v>
      </c>
      <c r="C101" t="s">
        <v>427</v>
      </c>
      <c r="D101" t="s">
        <v>426</v>
      </c>
      <c r="E101" s="12">
        <v>525</v>
      </c>
      <c r="G101" s="12">
        <f t="shared" si="1"/>
        <v>15105.819999999996</v>
      </c>
    </row>
    <row r="102" spans="1:7" ht="12.75">
      <c r="A102" s="8" t="s">
        <v>430</v>
      </c>
      <c r="C102" s="16" t="s">
        <v>92</v>
      </c>
      <c r="D102" s="5" t="s">
        <v>420</v>
      </c>
      <c r="E102" s="12">
        <v>330</v>
      </c>
      <c r="G102" s="12">
        <f t="shared" si="1"/>
        <v>14775.819999999996</v>
      </c>
    </row>
    <row r="103" spans="1:7" s="37" customFormat="1" ht="13.5" thickBot="1">
      <c r="A103" s="27" t="s">
        <v>431</v>
      </c>
      <c r="D103" s="45"/>
      <c r="E103" s="42"/>
      <c r="G103" s="30">
        <f t="shared" si="1"/>
        <v>14775.819999999996</v>
      </c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G37" sqref="G37"/>
    </sheetView>
  </sheetViews>
  <sheetFormatPr defaultColWidth="9.140625" defaultRowHeight="12.75"/>
  <cols>
    <col min="1" max="2" width="31.00390625" style="0" customWidth="1"/>
    <col min="3" max="3" width="17.421875" style="0" customWidth="1"/>
    <col min="5" max="7" width="9.140625" style="1" customWidth="1"/>
  </cols>
  <sheetData>
    <row r="1" spans="1:5" s="24" customFormat="1" ht="20.25">
      <c r="A1" s="23" t="s">
        <v>367</v>
      </c>
      <c r="D1" s="25"/>
      <c r="E1" s="26"/>
    </row>
    <row r="2" spans="1:5" s="24" customFormat="1" ht="13.5" customHeight="1" thickBot="1">
      <c r="A2" s="31"/>
      <c r="D2" s="25"/>
      <c r="E2" s="26"/>
    </row>
    <row r="3" spans="1:7" s="4" customFormat="1" ht="13.5" thickBot="1">
      <c r="A3" s="32" t="s">
        <v>11</v>
      </c>
      <c r="B3" s="33" t="s">
        <v>319</v>
      </c>
      <c r="C3" s="33" t="s">
        <v>187</v>
      </c>
      <c r="D3" s="34" t="s">
        <v>12</v>
      </c>
      <c r="E3" s="35" t="s">
        <v>8</v>
      </c>
      <c r="F3" s="35" t="s">
        <v>9</v>
      </c>
      <c r="G3" s="36" t="s">
        <v>10</v>
      </c>
    </row>
    <row r="4" spans="1:7" ht="12.75">
      <c r="A4" t="s">
        <v>104</v>
      </c>
      <c r="B4" t="s">
        <v>103</v>
      </c>
      <c r="D4" s="3">
        <v>38883</v>
      </c>
      <c r="F4" s="1">
        <v>36000</v>
      </c>
      <c r="G4" s="1">
        <f>F4</f>
        <v>36000</v>
      </c>
    </row>
    <row r="5" spans="1:7" ht="12.75">
      <c r="A5" t="s">
        <v>106</v>
      </c>
      <c r="B5" t="s">
        <v>110</v>
      </c>
      <c r="C5" t="s">
        <v>27</v>
      </c>
      <c r="D5" s="2">
        <v>38895</v>
      </c>
      <c r="E5" s="1">
        <v>3550</v>
      </c>
      <c r="G5" s="1">
        <f>G4-E5+F5</f>
        <v>32450</v>
      </c>
    </row>
    <row r="6" spans="1:7" ht="12.75">
      <c r="A6" t="s">
        <v>107</v>
      </c>
      <c r="B6" t="s">
        <v>105</v>
      </c>
      <c r="C6" t="s">
        <v>27</v>
      </c>
      <c r="D6" s="2">
        <v>38895</v>
      </c>
      <c r="E6" s="1">
        <v>3500</v>
      </c>
      <c r="G6" s="1">
        <f aca="true" t="shared" si="0" ref="G6:G37">G5-E6+F6</f>
        <v>28950</v>
      </c>
    </row>
    <row r="7" spans="1:7" ht="12.75">
      <c r="A7" t="s">
        <v>21</v>
      </c>
      <c r="C7" t="s">
        <v>27</v>
      </c>
      <c r="D7" s="2">
        <v>38894</v>
      </c>
      <c r="E7" s="1">
        <v>450</v>
      </c>
      <c r="G7" s="1">
        <f t="shared" si="0"/>
        <v>28500</v>
      </c>
    </row>
    <row r="8" spans="1:7" ht="12.75">
      <c r="A8" t="s">
        <v>109</v>
      </c>
      <c r="B8" t="s">
        <v>111</v>
      </c>
      <c r="C8" t="s">
        <v>28</v>
      </c>
      <c r="D8" s="2">
        <v>38889</v>
      </c>
      <c r="E8" s="1">
        <v>1290</v>
      </c>
      <c r="G8" s="1">
        <f t="shared" si="0"/>
        <v>27210</v>
      </c>
    </row>
    <row r="9" spans="1:7" ht="12.75">
      <c r="A9" t="s">
        <v>15</v>
      </c>
      <c r="B9" t="s">
        <v>108</v>
      </c>
      <c r="C9" t="s">
        <v>28</v>
      </c>
      <c r="D9" s="2">
        <v>38889</v>
      </c>
      <c r="E9" s="1">
        <v>1502</v>
      </c>
      <c r="G9" s="1">
        <f t="shared" si="0"/>
        <v>25708</v>
      </c>
    </row>
    <row r="10" spans="1:7" s="38" customFormat="1" ht="13.5" thickBot="1">
      <c r="A10" s="37" t="s">
        <v>29</v>
      </c>
      <c r="B10" s="37"/>
      <c r="E10" s="39"/>
      <c r="F10" s="39"/>
      <c r="G10" s="39">
        <f t="shared" si="0"/>
        <v>25708</v>
      </c>
    </row>
    <row r="11" ht="12.75">
      <c r="G11" s="1">
        <f t="shared" si="0"/>
        <v>25708</v>
      </c>
    </row>
    <row r="12" spans="1:7" ht="12.75">
      <c r="A12" t="s">
        <v>114</v>
      </c>
      <c r="B12" t="s">
        <v>115</v>
      </c>
      <c r="C12" t="s">
        <v>58</v>
      </c>
      <c r="D12" s="9" t="s">
        <v>59</v>
      </c>
      <c r="E12" s="1">
        <v>2000</v>
      </c>
      <c r="G12" s="1">
        <f t="shared" si="0"/>
        <v>23708</v>
      </c>
    </row>
    <row r="13" spans="1:7" ht="12.75">
      <c r="A13" t="s">
        <v>60</v>
      </c>
      <c r="B13" t="s">
        <v>116</v>
      </c>
      <c r="C13" t="s">
        <v>58</v>
      </c>
      <c r="D13" s="9" t="s">
        <v>61</v>
      </c>
      <c r="E13" s="1">
        <v>150</v>
      </c>
      <c r="G13" s="1">
        <f t="shared" si="0"/>
        <v>23558</v>
      </c>
    </row>
    <row r="14" spans="1:7" ht="12.75">
      <c r="A14" t="s">
        <v>62</v>
      </c>
      <c r="B14" t="s">
        <v>117</v>
      </c>
      <c r="C14" t="s">
        <v>58</v>
      </c>
      <c r="D14" s="9" t="s">
        <v>63</v>
      </c>
      <c r="E14" s="1">
        <v>1500</v>
      </c>
      <c r="G14" s="1">
        <f t="shared" si="0"/>
        <v>22058</v>
      </c>
    </row>
    <row r="15" spans="1:7" ht="12.75">
      <c r="A15" t="s">
        <v>13</v>
      </c>
      <c r="B15" t="s">
        <v>118</v>
      </c>
      <c r="C15" t="s">
        <v>64</v>
      </c>
      <c r="D15" s="9" t="s">
        <v>63</v>
      </c>
      <c r="E15" s="1">
        <v>2450</v>
      </c>
      <c r="G15" s="1">
        <f t="shared" si="0"/>
        <v>19608</v>
      </c>
    </row>
    <row r="16" spans="1:7" ht="12.75">
      <c r="A16" t="s">
        <v>13</v>
      </c>
      <c r="B16" t="s">
        <v>119</v>
      </c>
      <c r="C16" t="s">
        <v>65</v>
      </c>
      <c r="D16" s="9" t="s">
        <v>63</v>
      </c>
      <c r="E16" s="1">
        <v>475</v>
      </c>
      <c r="G16" s="1">
        <f t="shared" si="0"/>
        <v>19133</v>
      </c>
    </row>
    <row r="17" spans="1:7" ht="12.75">
      <c r="A17" t="s">
        <v>120</v>
      </c>
      <c r="B17" t="s">
        <v>121</v>
      </c>
      <c r="C17" t="s">
        <v>92</v>
      </c>
      <c r="D17" s="9" t="s">
        <v>61</v>
      </c>
      <c r="E17" s="1">
        <v>27</v>
      </c>
      <c r="G17" s="1">
        <f t="shared" si="0"/>
        <v>19106</v>
      </c>
    </row>
    <row r="18" spans="1:7" ht="12.75">
      <c r="A18" t="s">
        <v>120</v>
      </c>
      <c r="B18" t="s">
        <v>122</v>
      </c>
      <c r="C18" t="s">
        <v>92</v>
      </c>
      <c r="D18" s="9" t="s">
        <v>66</v>
      </c>
      <c r="E18" s="1">
        <v>12</v>
      </c>
      <c r="G18" s="1">
        <f t="shared" si="0"/>
        <v>19094</v>
      </c>
    </row>
    <row r="19" spans="1:7" ht="12.75">
      <c r="A19" t="s">
        <v>67</v>
      </c>
      <c r="E19" s="1">
        <v>30</v>
      </c>
      <c r="G19" s="1">
        <f t="shared" si="0"/>
        <v>19064</v>
      </c>
    </row>
    <row r="20" spans="1:7" ht="12.75">
      <c r="A20" t="s">
        <v>68</v>
      </c>
      <c r="E20" s="1">
        <v>27</v>
      </c>
      <c r="G20" s="1">
        <f t="shared" si="0"/>
        <v>19037</v>
      </c>
    </row>
    <row r="21" spans="1:7" ht="12.75">
      <c r="A21" t="s">
        <v>69</v>
      </c>
      <c r="E21" s="1">
        <v>80</v>
      </c>
      <c r="G21" s="1">
        <f t="shared" si="0"/>
        <v>18957</v>
      </c>
    </row>
    <row r="22" spans="1:7" s="38" customFormat="1" ht="13.5" thickBot="1">
      <c r="A22" s="37" t="s">
        <v>70</v>
      </c>
      <c r="B22" s="37"/>
      <c r="E22" s="39"/>
      <c r="F22" s="39"/>
      <c r="G22" s="39">
        <f t="shared" si="0"/>
        <v>18957</v>
      </c>
    </row>
    <row r="23" ht="12.75">
      <c r="G23" s="1">
        <f t="shared" si="0"/>
        <v>18957</v>
      </c>
    </row>
    <row r="24" spans="1:7" ht="12.75">
      <c r="A24" t="s">
        <v>212</v>
      </c>
      <c r="C24" t="s">
        <v>92</v>
      </c>
      <c r="E24" s="1">
        <v>72</v>
      </c>
      <c r="G24" s="1">
        <f t="shared" si="0"/>
        <v>18885</v>
      </c>
    </row>
    <row r="25" spans="1:7" ht="12.75">
      <c r="A25" t="s">
        <v>213</v>
      </c>
      <c r="C25" t="s">
        <v>92</v>
      </c>
      <c r="E25" s="1">
        <v>24</v>
      </c>
      <c r="G25" s="1">
        <f t="shared" si="0"/>
        <v>18861</v>
      </c>
    </row>
    <row r="26" spans="1:7" ht="12.75">
      <c r="A26" t="s">
        <v>120</v>
      </c>
      <c r="C26" t="s">
        <v>92</v>
      </c>
      <c r="E26" s="1">
        <v>3</v>
      </c>
      <c r="G26" s="1">
        <f t="shared" si="0"/>
        <v>18858</v>
      </c>
    </row>
    <row r="27" spans="1:7" ht="12.75">
      <c r="A27" t="s">
        <v>120</v>
      </c>
      <c r="C27" t="s">
        <v>92</v>
      </c>
      <c r="E27" s="1">
        <v>4</v>
      </c>
      <c r="G27" s="1">
        <f t="shared" si="0"/>
        <v>18854</v>
      </c>
    </row>
    <row r="28" spans="1:7" ht="12.75">
      <c r="A28" t="s">
        <v>214</v>
      </c>
      <c r="B28" t="s">
        <v>217</v>
      </c>
      <c r="C28" t="s">
        <v>215</v>
      </c>
      <c r="D28" s="9" t="s">
        <v>216</v>
      </c>
      <c r="E28" s="1">
        <v>3870</v>
      </c>
      <c r="G28" s="1">
        <f t="shared" si="0"/>
        <v>14984</v>
      </c>
    </row>
    <row r="29" spans="1:7" ht="12.75">
      <c r="A29" t="s">
        <v>218</v>
      </c>
      <c r="B29" t="s">
        <v>219</v>
      </c>
      <c r="C29" t="s">
        <v>215</v>
      </c>
      <c r="D29" s="9" t="s">
        <v>216</v>
      </c>
      <c r="E29" s="1">
        <v>555</v>
      </c>
      <c r="G29" s="1">
        <f t="shared" si="0"/>
        <v>14429</v>
      </c>
    </row>
    <row r="30" spans="1:7" ht="12.75">
      <c r="A30" t="s">
        <v>15</v>
      </c>
      <c r="B30" t="s">
        <v>220</v>
      </c>
      <c r="C30" t="s">
        <v>93</v>
      </c>
      <c r="D30" s="9" t="s">
        <v>221</v>
      </c>
      <c r="E30" s="1">
        <v>208.1</v>
      </c>
      <c r="G30" s="1">
        <f t="shared" si="0"/>
        <v>14220.9</v>
      </c>
    </row>
    <row r="31" spans="1:7" ht="12.75">
      <c r="A31" t="s">
        <v>15</v>
      </c>
      <c r="B31" t="s">
        <v>222</v>
      </c>
      <c r="C31" t="s">
        <v>93</v>
      </c>
      <c r="D31" s="9" t="s">
        <v>221</v>
      </c>
      <c r="E31" s="1">
        <v>170</v>
      </c>
      <c r="G31" s="1">
        <f t="shared" si="0"/>
        <v>14050.9</v>
      </c>
    </row>
    <row r="32" spans="1:7" s="38" customFormat="1" ht="13.5" thickBot="1">
      <c r="A32" s="37" t="s">
        <v>210</v>
      </c>
      <c r="E32" s="39"/>
      <c r="F32" s="39"/>
      <c r="G32" s="39">
        <f t="shared" si="0"/>
        <v>14050.9</v>
      </c>
    </row>
    <row r="33" ht="12.75">
      <c r="G33" s="1">
        <f t="shared" si="0"/>
        <v>14050.9</v>
      </c>
    </row>
    <row r="34" spans="1:7" ht="12.75">
      <c r="A34" t="s">
        <v>212</v>
      </c>
      <c r="C34" t="s">
        <v>92</v>
      </c>
      <c r="E34" s="1">
        <v>72</v>
      </c>
      <c r="G34" s="1">
        <f t="shared" si="0"/>
        <v>13978.9</v>
      </c>
    </row>
    <row r="35" spans="1:7" ht="12.75">
      <c r="A35" t="s">
        <v>213</v>
      </c>
      <c r="C35" t="s">
        <v>92</v>
      </c>
      <c r="E35" s="1">
        <v>18</v>
      </c>
      <c r="G35" s="1">
        <f t="shared" si="0"/>
        <v>13960.9</v>
      </c>
    </row>
    <row r="36" spans="1:7" ht="12.75">
      <c r="A36" t="s">
        <v>120</v>
      </c>
      <c r="C36" t="s">
        <v>92</v>
      </c>
      <c r="E36" s="1">
        <v>2</v>
      </c>
      <c r="G36" s="1">
        <f t="shared" si="0"/>
        <v>13958.9</v>
      </c>
    </row>
    <row r="37" spans="1:7" s="38" customFormat="1" ht="13.5" thickBot="1">
      <c r="A37" s="37" t="s">
        <v>320</v>
      </c>
      <c r="E37" s="39"/>
      <c r="F37" s="39"/>
      <c r="G37" s="39">
        <f t="shared" si="0"/>
        <v>13958.9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D33" sqref="D33"/>
    </sheetView>
  </sheetViews>
  <sheetFormatPr defaultColWidth="9.140625" defaultRowHeight="12.75"/>
  <cols>
    <col min="1" max="1" width="28.28125" style="0" customWidth="1"/>
    <col min="2" max="2" width="29.00390625" style="0" customWidth="1"/>
    <col min="3" max="3" width="15.28125" style="0" customWidth="1"/>
    <col min="4" max="4" width="13.140625" style="0" customWidth="1"/>
    <col min="5" max="7" width="9.00390625" style="1" customWidth="1"/>
  </cols>
  <sheetData>
    <row r="1" spans="1:5" s="24" customFormat="1" ht="20.25">
      <c r="A1" s="23" t="s">
        <v>368</v>
      </c>
      <c r="D1" s="25"/>
      <c r="E1" s="26"/>
    </row>
    <row r="2" spans="1:5" s="24" customFormat="1" ht="13.5" customHeight="1" thickBot="1">
      <c r="A2" s="31"/>
      <c r="D2" s="25"/>
      <c r="E2" s="26"/>
    </row>
    <row r="3" spans="1:7" s="4" customFormat="1" ht="13.5" thickBot="1">
      <c r="A3" s="32" t="s">
        <v>11</v>
      </c>
      <c r="B3" s="33" t="s">
        <v>319</v>
      </c>
      <c r="C3" s="33" t="s">
        <v>187</v>
      </c>
      <c r="D3" s="34" t="s">
        <v>12</v>
      </c>
      <c r="E3" s="35" t="s">
        <v>8</v>
      </c>
      <c r="F3" s="35" t="s">
        <v>9</v>
      </c>
      <c r="G3" s="36" t="s">
        <v>10</v>
      </c>
    </row>
    <row r="4" spans="1:7" ht="12.75">
      <c r="A4" t="s">
        <v>26</v>
      </c>
      <c r="F4" s="1">
        <v>27000</v>
      </c>
      <c r="G4" s="1">
        <v>27000</v>
      </c>
    </row>
    <row r="5" spans="1:7" ht="12.75">
      <c r="A5" t="s">
        <v>0</v>
      </c>
      <c r="C5" t="s">
        <v>1</v>
      </c>
      <c r="E5" s="1">
        <v>422.4</v>
      </c>
      <c r="G5" s="1">
        <f>G4-E5</f>
        <v>26577.6</v>
      </c>
    </row>
    <row r="6" spans="1:7" ht="12.75">
      <c r="A6" t="s">
        <v>2</v>
      </c>
      <c r="C6" t="s">
        <v>1</v>
      </c>
      <c r="E6" s="1">
        <v>1455</v>
      </c>
      <c r="G6" s="1">
        <f aca="true" t="shared" si="0" ref="G6:G31">G5-E6</f>
        <v>25122.6</v>
      </c>
    </row>
    <row r="7" spans="1:7" ht="12.75">
      <c r="A7" t="s">
        <v>2</v>
      </c>
      <c r="C7" t="s">
        <v>3</v>
      </c>
      <c r="E7" s="1">
        <v>1395</v>
      </c>
      <c r="G7" s="1">
        <f t="shared" si="0"/>
        <v>23727.6</v>
      </c>
    </row>
    <row r="8" spans="1:7" ht="12.75">
      <c r="A8" t="s">
        <v>0</v>
      </c>
      <c r="C8" t="s">
        <v>3</v>
      </c>
      <c r="E8" s="1">
        <v>380.8</v>
      </c>
      <c r="G8" s="1">
        <f t="shared" si="0"/>
        <v>23346.8</v>
      </c>
    </row>
    <row r="9" spans="1:7" ht="12.75">
      <c r="A9" t="s">
        <v>2</v>
      </c>
      <c r="C9" t="s">
        <v>4</v>
      </c>
      <c r="E9" s="1">
        <v>1500</v>
      </c>
      <c r="G9" s="1">
        <f t="shared" si="0"/>
        <v>21846.8</v>
      </c>
    </row>
    <row r="10" spans="1:7" ht="12.75">
      <c r="A10" t="s">
        <v>0</v>
      </c>
      <c r="C10" t="s">
        <v>4</v>
      </c>
      <c r="E10" s="1">
        <v>422.9</v>
      </c>
      <c r="G10" s="1">
        <f t="shared" si="0"/>
        <v>21423.899999999998</v>
      </c>
    </row>
    <row r="11" spans="1:7" ht="12.75">
      <c r="A11" t="s">
        <v>2</v>
      </c>
      <c r="C11" t="s">
        <v>364</v>
      </c>
      <c r="E11" s="1">
        <v>1850</v>
      </c>
      <c r="G11" s="1">
        <f t="shared" si="0"/>
        <v>19573.899999999998</v>
      </c>
    </row>
    <row r="12" spans="1:7" ht="12.75">
      <c r="A12" t="s">
        <v>0</v>
      </c>
      <c r="C12" t="s">
        <v>364</v>
      </c>
      <c r="E12" s="1">
        <v>571.1</v>
      </c>
      <c r="G12" s="1">
        <f t="shared" si="0"/>
        <v>19002.8</v>
      </c>
    </row>
    <row r="13" spans="1:7" ht="12.75">
      <c r="A13" t="s">
        <v>5</v>
      </c>
      <c r="C13" t="s">
        <v>6</v>
      </c>
      <c r="E13" s="1">
        <v>4425</v>
      </c>
      <c r="G13" s="1">
        <f t="shared" si="0"/>
        <v>14577.8</v>
      </c>
    </row>
    <row r="14" spans="1:7" ht="12.75">
      <c r="A14" t="s">
        <v>7</v>
      </c>
      <c r="C14" t="s">
        <v>92</v>
      </c>
      <c r="E14" s="1">
        <v>143</v>
      </c>
      <c r="G14" s="1">
        <f t="shared" si="0"/>
        <v>14434.8</v>
      </c>
    </row>
    <row r="15" spans="1:7" s="38" customFormat="1" ht="13.5" thickBot="1">
      <c r="A15" s="37" t="s">
        <v>25</v>
      </c>
      <c r="B15" s="37"/>
      <c r="E15" s="39"/>
      <c r="F15" s="39"/>
      <c r="G15" s="39">
        <f t="shared" si="0"/>
        <v>14434.8</v>
      </c>
    </row>
    <row r="16" ht="12.75">
      <c r="G16" s="1">
        <f t="shared" si="0"/>
        <v>14434.8</v>
      </c>
    </row>
    <row r="17" spans="1:7" ht="12.75">
      <c r="A17" t="s">
        <v>13</v>
      </c>
      <c r="B17" t="s">
        <v>123</v>
      </c>
      <c r="C17" t="s">
        <v>81</v>
      </c>
      <c r="D17" s="9" t="s">
        <v>82</v>
      </c>
      <c r="E17" s="1">
        <v>4666</v>
      </c>
      <c r="G17" s="1">
        <f t="shared" si="0"/>
        <v>9768.8</v>
      </c>
    </row>
    <row r="18" spans="1:7" s="38" customFormat="1" ht="13.5" thickBot="1">
      <c r="A18" s="37" t="s">
        <v>83</v>
      </c>
      <c r="B18" s="37"/>
      <c r="E18" s="39"/>
      <c r="F18" s="39"/>
      <c r="G18" s="39">
        <f t="shared" si="0"/>
        <v>9768.8</v>
      </c>
    </row>
    <row r="19" ht="12.75">
      <c r="G19" s="1">
        <f t="shared" si="0"/>
        <v>9768.8</v>
      </c>
    </row>
    <row r="20" spans="1:7" ht="12.75">
      <c r="A20" t="s">
        <v>247</v>
      </c>
      <c r="C20" t="s">
        <v>92</v>
      </c>
      <c r="D20" s="9" t="s">
        <v>248</v>
      </c>
      <c r="E20" s="1">
        <v>15</v>
      </c>
      <c r="G20" s="1">
        <f t="shared" si="0"/>
        <v>9753.8</v>
      </c>
    </row>
    <row r="21" spans="1:7" ht="12.75">
      <c r="A21" t="s">
        <v>120</v>
      </c>
      <c r="B21" t="s">
        <v>240</v>
      </c>
      <c r="C21" t="s">
        <v>92</v>
      </c>
      <c r="D21" s="9" t="s">
        <v>241</v>
      </c>
      <c r="E21" s="1">
        <v>50</v>
      </c>
      <c r="G21" s="1">
        <f t="shared" si="0"/>
        <v>9703.8</v>
      </c>
    </row>
    <row r="22" spans="1:7" ht="12.75">
      <c r="A22" t="s">
        <v>16</v>
      </c>
      <c r="B22" t="s">
        <v>243</v>
      </c>
      <c r="C22" t="s">
        <v>93</v>
      </c>
      <c r="D22" s="9" t="s">
        <v>244</v>
      </c>
      <c r="E22" s="1">
        <v>780</v>
      </c>
      <c r="G22" s="1">
        <f t="shared" si="0"/>
        <v>8923.8</v>
      </c>
    </row>
    <row r="23" spans="1:7" ht="12.75">
      <c r="A23" t="s">
        <v>245</v>
      </c>
      <c r="C23" t="s">
        <v>92</v>
      </c>
      <c r="D23" s="9" t="s">
        <v>246</v>
      </c>
      <c r="E23" s="1">
        <v>145</v>
      </c>
      <c r="G23" s="1">
        <f t="shared" si="0"/>
        <v>8778.8</v>
      </c>
    </row>
    <row r="24" spans="1:7" ht="12.75">
      <c r="A24" t="s">
        <v>239</v>
      </c>
      <c r="C24" t="s">
        <v>92</v>
      </c>
      <c r="E24" s="1">
        <v>300</v>
      </c>
      <c r="G24" s="1">
        <f t="shared" si="0"/>
        <v>8478.8</v>
      </c>
    </row>
    <row r="25" spans="1:7" s="38" customFormat="1" ht="13.5" thickBot="1">
      <c r="A25" s="37" t="s">
        <v>210</v>
      </c>
      <c r="E25" s="39"/>
      <c r="F25" s="39"/>
      <c r="G25" s="40">
        <f t="shared" si="0"/>
        <v>8478.8</v>
      </c>
    </row>
    <row r="26" ht="12.75">
      <c r="G26" s="7">
        <f t="shared" si="0"/>
        <v>8478.8</v>
      </c>
    </row>
    <row r="27" spans="1:7" ht="12.75">
      <c r="A27" t="s">
        <v>374</v>
      </c>
      <c r="B27" t="s">
        <v>373</v>
      </c>
      <c r="C27" t="s">
        <v>375</v>
      </c>
      <c r="D27" s="3" t="s">
        <v>203</v>
      </c>
      <c r="E27" s="1">
        <v>600</v>
      </c>
      <c r="G27" s="7">
        <f t="shared" si="0"/>
        <v>7878.799999999999</v>
      </c>
    </row>
    <row r="28" spans="1:7" ht="12.75">
      <c r="A28" t="s">
        <v>120</v>
      </c>
      <c r="C28" t="s">
        <v>92</v>
      </c>
      <c r="D28" s="3"/>
      <c r="E28" s="1">
        <v>10</v>
      </c>
      <c r="G28" s="7">
        <f t="shared" si="0"/>
        <v>7868.799999999999</v>
      </c>
    </row>
    <row r="29" spans="1:7" ht="12.75">
      <c r="A29" t="s">
        <v>376</v>
      </c>
      <c r="C29" t="s">
        <v>377</v>
      </c>
      <c r="D29" s="9" t="s">
        <v>248</v>
      </c>
      <c r="E29" s="1">
        <v>192</v>
      </c>
      <c r="G29" s="7">
        <f t="shared" si="0"/>
        <v>7676.799999999999</v>
      </c>
    </row>
    <row r="30" spans="1:7" s="5" customFormat="1" ht="12.75">
      <c r="A30" s="5" t="s">
        <v>378</v>
      </c>
      <c r="B30" s="5" t="s">
        <v>379</v>
      </c>
      <c r="C30" s="5" t="s">
        <v>92</v>
      </c>
      <c r="D30" s="43" t="s">
        <v>224</v>
      </c>
      <c r="E30" s="7">
        <v>10</v>
      </c>
      <c r="F30" s="7"/>
      <c r="G30" s="7">
        <f t="shared" si="0"/>
        <v>7666.799999999999</v>
      </c>
    </row>
    <row r="31" spans="1:7" s="37" customFormat="1" ht="13.5" thickBot="1">
      <c r="A31" s="37" t="s">
        <v>380</v>
      </c>
      <c r="D31" s="41"/>
      <c r="E31" s="42"/>
      <c r="F31" s="42"/>
      <c r="G31" s="39">
        <f t="shared" si="0"/>
        <v>7666.799999999999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7">
      <selection activeCell="G47" sqref="G47"/>
    </sheetView>
  </sheetViews>
  <sheetFormatPr defaultColWidth="9.140625" defaultRowHeight="12.75"/>
  <cols>
    <col min="1" max="2" width="20.28125" style="0" customWidth="1"/>
    <col min="3" max="3" width="18.7109375" style="0" customWidth="1"/>
    <col min="5" max="6" width="9.140625" style="1" customWidth="1"/>
  </cols>
  <sheetData>
    <row r="1" spans="1:5" s="24" customFormat="1" ht="20.25">
      <c r="A1" s="23" t="s">
        <v>369</v>
      </c>
      <c r="D1" s="25"/>
      <c r="E1" s="26"/>
    </row>
    <row r="2" spans="1:5" s="24" customFormat="1" ht="13.5" customHeight="1" thickBot="1">
      <c r="A2" s="31"/>
      <c r="D2" s="25"/>
      <c r="E2" s="26"/>
    </row>
    <row r="3" spans="1:7" s="4" customFormat="1" ht="13.5" thickBot="1">
      <c r="A3" s="32" t="s">
        <v>11</v>
      </c>
      <c r="B3" s="33" t="s">
        <v>319</v>
      </c>
      <c r="C3" s="33" t="s">
        <v>187</v>
      </c>
      <c r="D3" s="34" t="s">
        <v>12</v>
      </c>
      <c r="E3" s="35" t="s">
        <v>8</v>
      </c>
      <c r="F3" s="35" t="s">
        <v>9</v>
      </c>
      <c r="G3" s="36" t="s">
        <v>10</v>
      </c>
    </row>
    <row r="4" spans="1:7" ht="12.75">
      <c r="A4" t="s">
        <v>102</v>
      </c>
      <c r="B4" t="s">
        <v>101</v>
      </c>
      <c r="D4" s="3">
        <v>38883</v>
      </c>
      <c r="F4" s="1">
        <v>31500</v>
      </c>
      <c r="G4" s="1">
        <f>F4</f>
        <v>31500</v>
      </c>
    </row>
    <row r="5" spans="1:7" ht="12.75">
      <c r="A5" t="s">
        <v>13</v>
      </c>
      <c r="C5" t="s">
        <v>14</v>
      </c>
      <c r="E5" s="1">
        <v>2095</v>
      </c>
      <c r="G5" s="1">
        <f>G4-E5+F5</f>
        <v>29405</v>
      </c>
    </row>
    <row r="6" spans="1:7" ht="12.75">
      <c r="A6" t="s">
        <v>15</v>
      </c>
      <c r="C6" t="s">
        <v>14</v>
      </c>
      <c r="E6" s="1">
        <v>317.4</v>
      </c>
      <c r="G6" s="1">
        <f aca="true" t="shared" si="0" ref="G6:G47">G5-E6+F6</f>
        <v>29087.6</v>
      </c>
    </row>
    <row r="7" spans="1:7" ht="12.75">
      <c r="A7" t="s">
        <v>16</v>
      </c>
      <c r="C7" t="s">
        <v>14</v>
      </c>
      <c r="E7" s="1">
        <v>263</v>
      </c>
      <c r="G7" s="1">
        <f t="shared" si="0"/>
        <v>28824.6</v>
      </c>
    </row>
    <row r="8" spans="1:7" ht="12.75">
      <c r="A8" t="s">
        <v>13</v>
      </c>
      <c r="C8" t="s">
        <v>17</v>
      </c>
      <c r="E8" s="1">
        <v>1060</v>
      </c>
      <c r="G8" s="1">
        <f t="shared" si="0"/>
        <v>27764.6</v>
      </c>
    </row>
    <row r="9" spans="1:7" ht="12.75">
      <c r="A9" t="s">
        <v>15</v>
      </c>
      <c r="C9" t="s">
        <v>17</v>
      </c>
      <c r="E9" s="1">
        <v>347</v>
      </c>
      <c r="G9" s="1">
        <f t="shared" si="0"/>
        <v>27417.6</v>
      </c>
    </row>
    <row r="10" spans="1:7" ht="12.75">
      <c r="A10" t="s">
        <v>16</v>
      </c>
      <c r="C10" t="s">
        <v>17</v>
      </c>
      <c r="E10" s="1">
        <v>248</v>
      </c>
      <c r="G10" s="1">
        <f t="shared" si="0"/>
        <v>27169.6</v>
      </c>
    </row>
    <row r="11" spans="1:7" ht="12.75">
      <c r="A11" t="s">
        <v>13</v>
      </c>
      <c r="C11" t="s">
        <v>18</v>
      </c>
      <c r="E11" s="1">
        <v>5500</v>
      </c>
      <c r="G11" s="1">
        <f t="shared" si="0"/>
        <v>21669.6</v>
      </c>
    </row>
    <row r="12" spans="1:7" ht="12.75">
      <c r="A12" t="s">
        <v>13</v>
      </c>
      <c r="C12" t="s">
        <v>19</v>
      </c>
      <c r="E12" s="1">
        <v>1300</v>
      </c>
      <c r="G12" s="1">
        <f t="shared" si="0"/>
        <v>20369.6</v>
      </c>
    </row>
    <row r="13" spans="1:7" ht="12.75">
      <c r="A13" t="s">
        <v>20</v>
      </c>
      <c r="C13" t="s">
        <v>19</v>
      </c>
      <c r="E13" s="1">
        <v>30</v>
      </c>
      <c r="G13" s="1">
        <f t="shared" si="0"/>
        <v>20339.6</v>
      </c>
    </row>
    <row r="14" spans="1:7" ht="12.75">
      <c r="A14" t="s">
        <v>21</v>
      </c>
      <c r="C14" t="s">
        <v>19</v>
      </c>
      <c r="E14" s="1">
        <v>670</v>
      </c>
      <c r="G14" s="1">
        <f t="shared" si="0"/>
        <v>19669.6</v>
      </c>
    </row>
    <row r="15" spans="1:7" ht="12.75">
      <c r="A15" t="s">
        <v>13</v>
      </c>
      <c r="C15" t="s">
        <v>22</v>
      </c>
      <c r="E15" s="1">
        <v>1300</v>
      </c>
      <c r="G15" s="1">
        <f t="shared" si="0"/>
        <v>18369.6</v>
      </c>
    </row>
    <row r="16" spans="1:7" ht="12.75">
      <c r="A16" t="s">
        <v>20</v>
      </c>
      <c r="C16" t="s">
        <v>22</v>
      </c>
      <c r="E16" s="1">
        <v>30</v>
      </c>
      <c r="G16" s="1">
        <f t="shared" si="0"/>
        <v>18339.6</v>
      </c>
    </row>
    <row r="17" spans="1:7" ht="12.75">
      <c r="A17" t="s">
        <v>21</v>
      </c>
      <c r="C17" t="s">
        <v>22</v>
      </c>
      <c r="E17" s="1">
        <v>670</v>
      </c>
      <c r="G17" s="1">
        <f t="shared" si="0"/>
        <v>17669.6</v>
      </c>
    </row>
    <row r="18" spans="1:7" ht="12.75">
      <c r="A18" t="s">
        <v>23</v>
      </c>
      <c r="C18" t="s">
        <v>92</v>
      </c>
      <c r="E18" s="1">
        <v>335</v>
      </c>
      <c r="G18" s="1">
        <f t="shared" si="0"/>
        <v>17334.6</v>
      </c>
    </row>
    <row r="19" spans="1:7" s="38" customFormat="1" ht="13.5" thickBot="1">
      <c r="A19" s="37" t="s">
        <v>24</v>
      </c>
      <c r="B19" s="37"/>
      <c r="E19" s="39"/>
      <c r="F19" s="39"/>
      <c r="G19" s="39">
        <f t="shared" si="0"/>
        <v>17334.6</v>
      </c>
    </row>
    <row r="20" ht="12.75">
      <c r="G20" s="1">
        <f t="shared" si="0"/>
        <v>17334.6</v>
      </c>
    </row>
    <row r="21" spans="1:7" ht="12.75">
      <c r="A21" t="s">
        <v>211</v>
      </c>
      <c r="E21" s="1">
        <v>0</v>
      </c>
      <c r="G21" s="1">
        <f t="shared" si="0"/>
        <v>17334.6</v>
      </c>
    </row>
    <row r="22" spans="1:7" s="38" customFormat="1" ht="13.5" thickBot="1">
      <c r="A22" s="37" t="s">
        <v>57</v>
      </c>
      <c r="B22" s="37"/>
      <c r="E22" s="39"/>
      <c r="F22" s="39"/>
      <c r="G22" s="39">
        <f t="shared" si="0"/>
        <v>17334.6</v>
      </c>
    </row>
    <row r="23" ht="12.75">
      <c r="G23" s="1">
        <f t="shared" si="0"/>
        <v>17334.6</v>
      </c>
    </row>
    <row r="24" spans="1:7" ht="12.75">
      <c r="A24" t="s">
        <v>13</v>
      </c>
      <c r="B24" t="s">
        <v>225</v>
      </c>
      <c r="C24" t="s">
        <v>223</v>
      </c>
      <c r="D24" s="9" t="s">
        <v>224</v>
      </c>
      <c r="E24" s="1">
        <v>5500</v>
      </c>
      <c r="G24" s="1">
        <f t="shared" si="0"/>
        <v>11834.599999999999</v>
      </c>
    </row>
    <row r="25" spans="1:7" ht="12.75">
      <c r="A25" t="s">
        <v>372</v>
      </c>
      <c r="C25" t="s">
        <v>227</v>
      </c>
      <c r="D25" s="9" t="s">
        <v>228</v>
      </c>
      <c r="E25" s="1">
        <v>460</v>
      </c>
      <c r="G25" s="1">
        <f t="shared" si="0"/>
        <v>11374.599999999999</v>
      </c>
    </row>
    <row r="26" spans="1:7" ht="12.75">
      <c r="A26" t="s">
        <v>371</v>
      </c>
      <c r="B26" t="s">
        <v>226</v>
      </c>
      <c r="C26" t="s">
        <v>227</v>
      </c>
      <c r="D26" s="9" t="s">
        <v>228</v>
      </c>
      <c r="E26" s="1">
        <v>200</v>
      </c>
      <c r="G26" s="1">
        <f t="shared" si="0"/>
        <v>11174.599999999999</v>
      </c>
    </row>
    <row r="27" spans="1:7" ht="12.75">
      <c r="A27" t="s">
        <v>229</v>
      </c>
      <c r="C27" t="s">
        <v>227</v>
      </c>
      <c r="D27" s="9" t="s">
        <v>228</v>
      </c>
      <c r="E27" s="1">
        <v>260</v>
      </c>
      <c r="G27" s="1">
        <f t="shared" si="0"/>
        <v>10914.599999999999</v>
      </c>
    </row>
    <row r="28" spans="1:7" ht="12.75">
      <c r="A28" t="s">
        <v>230</v>
      </c>
      <c r="C28" t="s">
        <v>227</v>
      </c>
      <c r="D28" s="9" t="s">
        <v>228</v>
      </c>
      <c r="E28" s="1">
        <v>1660</v>
      </c>
      <c r="G28" s="1">
        <f t="shared" si="0"/>
        <v>9254.599999999999</v>
      </c>
    </row>
    <row r="29" spans="1:7" ht="12.75">
      <c r="A29" t="s">
        <v>231</v>
      </c>
      <c r="B29" t="s">
        <v>232</v>
      </c>
      <c r="C29" t="s">
        <v>227</v>
      </c>
      <c r="D29" s="9" t="s">
        <v>228</v>
      </c>
      <c r="E29" s="1">
        <v>1200</v>
      </c>
      <c r="G29" s="1">
        <f t="shared" si="0"/>
        <v>8054.5999999999985</v>
      </c>
    </row>
    <row r="30" spans="1:7" ht="12.75">
      <c r="A30" t="s">
        <v>233</v>
      </c>
      <c r="C30" t="s">
        <v>227</v>
      </c>
      <c r="D30" s="9" t="s">
        <v>228</v>
      </c>
      <c r="E30" s="1">
        <v>800</v>
      </c>
      <c r="G30" s="1">
        <f t="shared" si="0"/>
        <v>7254.5999999999985</v>
      </c>
    </row>
    <row r="31" spans="1:7" ht="12.75">
      <c r="A31" t="s">
        <v>234</v>
      </c>
      <c r="B31" t="s">
        <v>235</v>
      </c>
      <c r="C31" t="s">
        <v>92</v>
      </c>
      <c r="D31" s="9" t="s">
        <v>236</v>
      </c>
      <c r="E31" s="1">
        <v>336.25</v>
      </c>
      <c r="G31" s="1">
        <f t="shared" si="0"/>
        <v>6918.3499999999985</v>
      </c>
    </row>
    <row r="32" spans="1:7" ht="12.75">
      <c r="A32" t="s">
        <v>237</v>
      </c>
      <c r="D32" s="3" t="s">
        <v>228</v>
      </c>
      <c r="F32" s="1">
        <v>4600</v>
      </c>
      <c r="G32" s="1">
        <f t="shared" si="0"/>
        <v>11518.349999999999</v>
      </c>
    </row>
    <row r="33" spans="1:7" s="38" customFormat="1" ht="13.5" thickBot="1">
      <c r="A33" s="37" t="s">
        <v>238</v>
      </c>
      <c r="E33" s="39"/>
      <c r="F33" s="39"/>
      <c r="G33" s="1">
        <f t="shared" si="0"/>
        <v>11518.349999999999</v>
      </c>
    </row>
    <row r="34" ht="12.75">
      <c r="G34" s="1">
        <f t="shared" si="0"/>
        <v>11518.349999999999</v>
      </c>
    </row>
    <row r="35" spans="1:7" ht="12.75">
      <c r="A35" t="s">
        <v>358</v>
      </c>
      <c r="B35" t="s">
        <v>346</v>
      </c>
      <c r="C35" t="s">
        <v>361</v>
      </c>
      <c r="D35" t="s">
        <v>335</v>
      </c>
      <c r="E35" s="1">
        <v>1378</v>
      </c>
      <c r="G35" s="1">
        <f t="shared" si="0"/>
        <v>10140.349999999999</v>
      </c>
    </row>
    <row r="36" spans="1:7" ht="12.75">
      <c r="A36" t="s">
        <v>359</v>
      </c>
      <c r="B36" t="s">
        <v>347</v>
      </c>
      <c r="C36" t="s">
        <v>361</v>
      </c>
      <c r="D36" t="s">
        <v>336</v>
      </c>
      <c r="E36" s="1">
        <v>825</v>
      </c>
      <c r="G36" s="1">
        <f t="shared" si="0"/>
        <v>9315.349999999999</v>
      </c>
    </row>
    <row r="37" spans="1:7" ht="12.75">
      <c r="A37" t="s">
        <v>242</v>
      </c>
      <c r="B37" t="s">
        <v>348</v>
      </c>
      <c r="C37" t="s">
        <v>93</v>
      </c>
      <c r="D37" t="s">
        <v>337</v>
      </c>
      <c r="E37" s="1">
        <v>875</v>
      </c>
      <c r="G37" s="1">
        <f t="shared" si="0"/>
        <v>8440.349999999999</v>
      </c>
    </row>
    <row r="38" spans="1:7" ht="12.75">
      <c r="A38" t="s">
        <v>358</v>
      </c>
      <c r="B38" t="s">
        <v>349</v>
      </c>
      <c r="C38" t="s">
        <v>362</v>
      </c>
      <c r="D38" t="s">
        <v>338</v>
      </c>
      <c r="E38" s="1">
        <v>1150</v>
      </c>
      <c r="G38" s="1">
        <f t="shared" si="0"/>
        <v>7290.3499999999985</v>
      </c>
    </row>
    <row r="39" spans="1:7" ht="12.75">
      <c r="A39" t="s">
        <v>15</v>
      </c>
      <c r="B39" t="s">
        <v>350</v>
      </c>
      <c r="C39" t="s">
        <v>362</v>
      </c>
      <c r="D39" t="s">
        <v>339</v>
      </c>
      <c r="E39" s="1">
        <v>1088</v>
      </c>
      <c r="G39" s="1">
        <f t="shared" si="0"/>
        <v>6202.3499999999985</v>
      </c>
    </row>
    <row r="40" spans="1:7" ht="12.75">
      <c r="A40" t="s">
        <v>0</v>
      </c>
      <c r="B40" t="s">
        <v>345</v>
      </c>
      <c r="C40" t="s">
        <v>363</v>
      </c>
      <c r="D40" t="s">
        <v>340</v>
      </c>
      <c r="E40" s="1">
        <v>1572</v>
      </c>
      <c r="G40" s="1">
        <f t="shared" si="0"/>
        <v>4630.3499999999985</v>
      </c>
    </row>
    <row r="41" spans="1:7" ht="12.75">
      <c r="A41" t="s">
        <v>358</v>
      </c>
      <c r="B41" t="s">
        <v>351</v>
      </c>
      <c r="C41" t="s">
        <v>363</v>
      </c>
      <c r="D41" t="s">
        <v>341</v>
      </c>
      <c r="E41" s="1">
        <v>625</v>
      </c>
      <c r="G41" s="1">
        <f t="shared" si="0"/>
        <v>4005.3499999999985</v>
      </c>
    </row>
    <row r="42" spans="1:7" ht="12.75">
      <c r="A42" t="s">
        <v>360</v>
      </c>
      <c r="B42" t="s">
        <v>352</v>
      </c>
      <c r="C42" t="s">
        <v>22</v>
      </c>
      <c r="D42" t="s">
        <v>337</v>
      </c>
      <c r="E42" s="1">
        <v>505</v>
      </c>
      <c r="G42" s="1">
        <f t="shared" si="0"/>
        <v>3500.3499999999985</v>
      </c>
    </row>
    <row r="43" spans="1:7" ht="12.75">
      <c r="A43" t="s">
        <v>242</v>
      </c>
      <c r="B43" t="s">
        <v>353</v>
      </c>
      <c r="C43" t="s">
        <v>19</v>
      </c>
      <c r="E43" s="1">
        <v>490</v>
      </c>
      <c r="G43" s="1">
        <f t="shared" si="0"/>
        <v>3010.3499999999985</v>
      </c>
    </row>
    <row r="44" spans="1:7" ht="12.75">
      <c r="A44" t="s">
        <v>356</v>
      </c>
      <c r="B44" t="s">
        <v>354</v>
      </c>
      <c r="C44" t="s">
        <v>92</v>
      </c>
      <c r="D44" t="s">
        <v>342</v>
      </c>
      <c r="E44" s="1">
        <v>336</v>
      </c>
      <c r="G44" s="1">
        <f t="shared" si="0"/>
        <v>2674.3499999999985</v>
      </c>
    </row>
    <row r="45" spans="1:7" ht="12.75">
      <c r="A45" t="s">
        <v>357</v>
      </c>
      <c r="B45" t="s">
        <v>355</v>
      </c>
      <c r="C45" t="s">
        <v>92</v>
      </c>
      <c r="D45" t="s">
        <v>343</v>
      </c>
      <c r="E45" s="1">
        <v>155</v>
      </c>
      <c r="G45" s="1">
        <f t="shared" si="0"/>
        <v>2519.3499999999985</v>
      </c>
    </row>
    <row r="46" spans="1:7" ht="12.75">
      <c r="A46" t="s">
        <v>344</v>
      </c>
      <c r="C46" t="s">
        <v>92</v>
      </c>
      <c r="E46" s="1">
        <v>120</v>
      </c>
      <c r="G46" s="1">
        <f t="shared" si="0"/>
        <v>2399.3499999999985</v>
      </c>
    </row>
    <row r="47" spans="1:7" s="38" customFormat="1" ht="13.5" thickBot="1">
      <c r="A47" s="37" t="s">
        <v>334</v>
      </c>
      <c r="E47" s="39"/>
      <c r="F47" s="39"/>
      <c r="G47" s="1">
        <f t="shared" si="0"/>
        <v>2399.3499999999985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G46" sqref="G46"/>
    </sheetView>
  </sheetViews>
  <sheetFormatPr defaultColWidth="9.140625" defaultRowHeight="12.75"/>
  <cols>
    <col min="1" max="1" width="37.140625" style="0" customWidth="1"/>
    <col min="2" max="2" width="28.00390625" style="0" customWidth="1"/>
    <col min="3" max="3" width="15.57421875" style="0" customWidth="1"/>
    <col min="4" max="4" width="11.8515625" style="0" customWidth="1"/>
    <col min="5" max="5" width="11.00390625" style="1" customWidth="1"/>
    <col min="6" max="6" width="10.140625" style="1" customWidth="1"/>
    <col min="7" max="7" width="11.28125" style="1" customWidth="1"/>
  </cols>
  <sheetData>
    <row r="1" spans="1:5" s="24" customFormat="1" ht="20.25">
      <c r="A1" s="23" t="s">
        <v>370</v>
      </c>
      <c r="D1" s="25"/>
      <c r="E1" s="26"/>
    </row>
    <row r="2" spans="1:5" s="24" customFormat="1" ht="13.5" customHeight="1" thickBot="1">
      <c r="A2" s="31"/>
      <c r="D2" s="25"/>
      <c r="E2" s="26"/>
    </row>
    <row r="3" spans="1:7" s="4" customFormat="1" ht="13.5" thickBot="1">
      <c r="A3" s="32" t="s">
        <v>11</v>
      </c>
      <c r="B3" s="33" t="s">
        <v>319</v>
      </c>
      <c r="C3" s="33" t="s">
        <v>187</v>
      </c>
      <c r="D3" s="34" t="s">
        <v>12</v>
      </c>
      <c r="E3" s="35" t="s">
        <v>8</v>
      </c>
      <c r="F3" s="35" t="s">
        <v>9</v>
      </c>
      <c r="G3" s="36" t="s">
        <v>10</v>
      </c>
    </row>
    <row r="4" spans="1:7" s="5" customFormat="1" ht="12.75">
      <c r="A4" s="5" t="s">
        <v>147</v>
      </c>
      <c r="B4" s="5" t="s">
        <v>148</v>
      </c>
      <c r="D4" s="6"/>
      <c r="E4" s="7"/>
      <c r="F4" s="7">
        <v>13500</v>
      </c>
      <c r="G4" s="7">
        <f>F4</f>
        <v>13500</v>
      </c>
    </row>
    <row r="5" spans="1:7" ht="12.75">
      <c r="A5" t="s">
        <v>149</v>
      </c>
      <c r="B5" t="s">
        <v>150</v>
      </c>
      <c r="C5" t="s">
        <v>92</v>
      </c>
      <c r="D5" s="9" t="s">
        <v>153</v>
      </c>
      <c r="E5" s="1">
        <v>430</v>
      </c>
      <c r="G5" s="1">
        <f>G4-E5+F5</f>
        <v>13070</v>
      </c>
    </row>
    <row r="6" spans="1:7" ht="12.75">
      <c r="A6" t="s">
        <v>151</v>
      </c>
      <c r="C6" t="s">
        <v>92</v>
      </c>
      <c r="D6" s="9" t="s">
        <v>154</v>
      </c>
      <c r="E6" s="1">
        <v>65</v>
      </c>
      <c r="G6" s="1">
        <f aca="true" t="shared" si="0" ref="G6:G46">G5-E6+F6</f>
        <v>13005</v>
      </c>
    </row>
    <row r="7" spans="1:7" ht="12.75">
      <c r="A7" t="s">
        <v>155</v>
      </c>
      <c r="C7" t="s">
        <v>92</v>
      </c>
      <c r="D7" s="9" t="s">
        <v>156</v>
      </c>
      <c r="E7" s="1">
        <v>110</v>
      </c>
      <c r="G7" s="1">
        <f t="shared" si="0"/>
        <v>12895</v>
      </c>
    </row>
    <row r="8" spans="1:7" ht="12.75">
      <c r="A8" t="s">
        <v>159</v>
      </c>
      <c r="B8" t="s">
        <v>158</v>
      </c>
      <c r="C8" t="s">
        <v>92</v>
      </c>
      <c r="D8" s="9" t="s">
        <v>152</v>
      </c>
      <c r="E8" s="1">
        <v>107</v>
      </c>
      <c r="G8" s="1">
        <f t="shared" si="0"/>
        <v>12788</v>
      </c>
    </row>
    <row r="9" spans="1:7" ht="12.75">
      <c r="A9" t="s">
        <v>169</v>
      </c>
      <c r="B9" t="s">
        <v>160</v>
      </c>
      <c r="C9" t="s">
        <v>92</v>
      </c>
      <c r="D9" s="9" t="s">
        <v>154</v>
      </c>
      <c r="E9" s="1">
        <v>286</v>
      </c>
      <c r="G9" s="1">
        <f t="shared" si="0"/>
        <v>12502</v>
      </c>
    </row>
    <row r="10" spans="1:7" ht="12.75">
      <c r="A10" t="s">
        <v>169</v>
      </c>
      <c r="B10" t="s">
        <v>160</v>
      </c>
      <c r="C10" t="s">
        <v>92</v>
      </c>
      <c r="D10" s="9" t="s">
        <v>161</v>
      </c>
      <c r="E10" s="1">
        <v>304</v>
      </c>
      <c r="G10" s="1">
        <f t="shared" si="0"/>
        <v>12198</v>
      </c>
    </row>
    <row r="11" spans="1:7" ht="12.75">
      <c r="A11" t="s">
        <v>162</v>
      </c>
      <c r="C11" t="s">
        <v>92</v>
      </c>
      <c r="D11" s="9" t="s">
        <v>163</v>
      </c>
      <c r="E11" s="1">
        <v>1236</v>
      </c>
      <c r="G11" s="1">
        <f t="shared" si="0"/>
        <v>10962</v>
      </c>
    </row>
    <row r="12" spans="1:7" ht="12.75">
      <c r="A12" t="s">
        <v>13</v>
      </c>
      <c r="C12" t="s">
        <v>166</v>
      </c>
      <c r="D12" s="9" t="s">
        <v>164</v>
      </c>
      <c r="E12" s="1">
        <v>75</v>
      </c>
      <c r="G12" s="1">
        <f t="shared" si="0"/>
        <v>10887</v>
      </c>
    </row>
    <row r="13" spans="1:7" ht="12.75">
      <c r="A13" t="s">
        <v>13</v>
      </c>
      <c r="C13" t="s">
        <v>165</v>
      </c>
      <c r="D13" s="9" t="s">
        <v>164</v>
      </c>
      <c r="E13" s="1">
        <v>55</v>
      </c>
      <c r="G13" s="1">
        <f t="shared" si="0"/>
        <v>10832</v>
      </c>
    </row>
    <row r="14" spans="1:7" ht="12.75">
      <c r="A14" t="s">
        <v>16</v>
      </c>
      <c r="C14" t="s">
        <v>93</v>
      </c>
      <c r="D14" s="9" t="s">
        <v>167</v>
      </c>
      <c r="E14" s="1">
        <v>291</v>
      </c>
      <c r="G14" s="1">
        <f t="shared" si="0"/>
        <v>10541</v>
      </c>
    </row>
    <row r="15" spans="1:7" ht="12.75">
      <c r="A15" t="s">
        <v>168</v>
      </c>
      <c r="B15" t="s">
        <v>365</v>
      </c>
      <c r="C15" t="s">
        <v>92</v>
      </c>
      <c r="D15" s="9" t="s">
        <v>170</v>
      </c>
      <c r="E15" s="1">
        <v>40</v>
      </c>
      <c r="G15" s="1">
        <f t="shared" si="0"/>
        <v>10501</v>
      </c>
    </row>
    <row r="16" spans="1:7" ht="12.75">
      <c r="A16" t="s">
        <v>13</v>
      </c>
      <c r="B16" t="s">
        <v>171</v>
      </c>
      <c r="C16" t="s">
        <v>172</v>
      </c>
      <c r="D16" s="9" t="s">
        <v>173</v>
      </c>
      <c r="E16" s="1">
        <v>215</v>
      </c>
      <c r="G16" s="1">
        <f t="shared" si="0"/>
        <v>10286</v>
      </c>
    </row>
    <row r="17" spans="1:7" ht="12.75">
      <c r="A17" t="s">
        <v>15</v>
      </c>
      <c r="C17" t="s">
        <v>172</v>
      </c>
      <c r="D17" s="9" t="s">
        <v>174</v>
      </c>
      <c r="E17" s="1">
        <v>100</v>
      </c>
      <c r="G17" s="1">
        <f t="shared" si="0"/>
        <v>10186</v>
      </c>
    </row>
    <row r="18" spans="1:7" ht="12.75">
      <c r="A18" t="s">
        <v>175</v>
      </c>
      <c r="B18" t="s">
        <v>176</v>
      </c>
      <c r="C18" t="s">
        <v>92</v>
      </c>
      <c r="D18" s="9" t="s">
        <v>177</v>
      </c>
      <c r="E18" s="1">
        <v>55</v>
      </c>
      <c r="G18" s="1">
        <f t="shared" si="0"/>
        <v>10131</v>
      </c>
    </row>
    <row r="19" spans="1:7" ht="12.75">
      <c r="A19" t="s">
        <v>178</v>
      </c>
      <c r="B19" t="s">
        <v>179</v>
      </c>
      <c r="C19" t="s">
        <v>92</v>
      </c>
      <c r="D19" s="9" t="s">
        <v>180</v>
      </c>
      <c r="E19" s="1">
        <v>210</v>
      </c>
      <c r="G19" s="1">
        <f t="shared" si="0"/>
        <v>9921</v>
      </c>
    </row>
    <row r="20" spans="1:7" ht="12.75">
      <c r="A20" t="s">
        <v>162</v>
      </c>
      <c r="C20" t="s">
        <v>92</v>
      </c>
      <c r="D20" s="9" t="s">
        <v>181</v>
      </c>
      <c r="E20" s="1">
        <v>56</v>
      </c>
      <c r="G20" s="1">
        <f t="shared" si="0"/>
        <v>9865</v>
      </c>
    </row>
    <row r="21" spans="1:7" ht="12.75">
      <c r="A21" t="s">
        <v>182</v>
      </c>
      <c r="C21" t="s">
        <v>92</v>
      </c>
      <c r="D21" s="9" t="s">
        <v>184</v>
      </c>
      <c r="E21" s="1">
        <v>16</v>
      </c>
      <c r="G21" s="1">
        <f t="shared" si="0"/>
        <v>9849</v>
      </c>
    </row>
    <row r="22" spans="1:7" ht="12.75">
      <c r="A22" t="s">
        <v>183</v>
      </c>
      <c r="C22" t="s">
        <v>92</v>
      </c>
      <c r="D22" s="9" t="s">
        <v>184</v>
      </c>
      <c r="E22" s="1">
        <v>20</v>
      </c>
      <c r="G22" s="1">
        <f t="shared" si="0"/>
        <v>9829</v>
      </c>
    </row>
    <row r="23" spans="1:7" ht="12.75">
      <c r="A23" t="s">
        <v>162</v>
      </c>
      <c r="C23" t="s">
        <v>92</v>
      </c>
      <c r="D23" s="9" t="s">
        <v>185</v>
      </c>
      <c r="E23" s="1">
        <v>80</v>
      </c>
      <c r="G23" s="1">
        <f t="shared" si="0"/>
        <v>9749</v>
      </c>
    </row>
    <row r="24" spans="1:7" s="38" customFormat="1" ht="13.5" thickBot="1">
      <c r="A24" s="37" t="s">
        <v>186</v>
      </c>
      <c r="E24" s="39"/>
      <c r="F24" s="39"/>
      <c r="G24" s="39">
        <f t="shared" si="0"/>
        <v>9749</v>
      </c>
    </row>
    <row r="25" ht="12.75">
      <c r="G25" s="1">
        <f t="shared" si="0"/>
        <v>9749</v>
      </c>
    </row>
    <row r="26" spans="1:7" ht="12.75">
      <c r="A26" t="s">
        <v>195</v>
      </c>
      <c r="B26" t="s">
        <v>188</v>
      </c>
      <c r="C26" t="s">
        <v>92</v>
      </c>
      <c r="D26" s="9" t="s">
        <v>189</v>
      </c>
      <c r="E26" s="1">
        <v>20</v>
      </c>
      <c r="G26" s="1">
        <f t="shared" si="0"/>
        <v>9729</v>
      </c>
    </row>
    <row r="27" spans="1:7" ht="12.75">
      <c r="A27" t="s">
        <v>178</v>
      </c>
      <c r="B27" t="s">
        <v>190</v>
      </c>
      <c r="C27" t="s">
        <v>92</v>
      </c>
      <c r="D27" s="9" t="s">
        <v>189</v>
      </c>
      <c r="E27" s="1">
        <v>45</v>
      </c>
      <c r="G27" s="1">
        <f t="shared" si="0"/>
        <v>9684</v>
      </c>
    </row>
    <row r="28" spans="1:7" ht="12.75">
      <c r="A28" t="s">
        <v>191</v>
      </c>
      <c r="B28" t="s">
        <v>192</v>
      </c>
      <c r="C28" t="s">
        <v>92</v>
      </c>
      <c r="D28" s="9" t="s">
        <v>189</v>
      </c>
      <c r="E28" s="1">
        <v>18</v>
      </c>
      <c r="G28" s="1">
        <f t="shared" si="0"/>
        <v>9666</v>
      </c>
    </row>
    <row r="29" spans="1:7" ht="12.75">
      <c r="A29" t="s">
        <v>193</v>
      </c>
      <c r="C29" t="s">
        <v>92</v>
      </c>
      <c r="E29" s="1">
        <v>133</v>
      </c>
      <c r="G29" s="1">
        <f t="shared" si="0"/>
        <v>9533</v>
      </c>
    </row>
    <row r="30" spans="1:7" s="38" customFormat="1" ht="13.5" thickBot="1">
      <c r="A30" s="37" t="s">
        <v>194</v>
      </c>
      <c r="E30" s="39"/>
      <c r="F30" s="39"/>
      <c r="G30" s="39">
        <f t="shared" si="0"/>
        <v>9533</v>
      </c>
    </row>
    <row r="31" ht="12.75">
      <c r="G31" s="1">
        <f t="shared" si="0"/>
        <v>9533</v>
      </c>
    </row>
    <row r="32" spans="1:7" ht="12.75">
      <c r="A32" t="s">
        <v>195</v>
      </c>
      <c r="B32" t="s">
        <v>196</v>
      </c>
      <c r="C32" t="s">
        <v>92</v>
      </c>
      <c r="D32" s="9" t="s">
        <v>197</v>
      </c>
      <c r="E32" s="1">
        <v>20</v>
      </c>
      <c r="G32" s="1">
        <f t="shared" si="0"/>
        <v>9513</v>
      </c>
    </row>
    <row r="33" spans="1:7" ht="12.75">
      <c r="A33" t="s">
        <v>199</v>
      </c>
      <c r="B33" t="s">
        <v>198</v>
      </c>
      <c r="C33" t="s">
        <v>92</v>
      </c>
      <c r="D33" s="9" t="s">
        <v>63</v>
      </c>
      <c r="E33" s="1">
        <v>405</v>
      </c>
      <c r="G33" s="1">
        <f t="shared" si="0"/>
        <v>9108</v>
      </c>
    </row>
    <row r="34" spans="1:7" ht="12.75">
      <c r="A34" t="s">
        <v>162</v>
      </c>
      <c r="C34" t="s">
        <v>92</v>
      </c>
      <c r="D34" s="9" t="s">
        <v>200</v>
      </c>
      <c r="E34" s="1">
        <v>126</v>
      </c>
      <c r="G34" s="1">
        <f t="shared" si="0"/>
        <v>8982</v>
      </c>
    </row>
    <row r="35" spans="1:7" ht="12.75">
      <c r="A35" t="s">
        <v>201</v>
      </c>
      <c r="B35" t="s">
        <v>202</v>
      </c>
      <c r="C35" t="s">
        <v>208</v>
      </c>
      <c r="D35" s="9" t="s">
        <v>203</v>
      </c>
      <c r="E35" s="1">
        <v>930</v>
      </c>
      <c r="G35" s="1">
        <f t="shared" si="0"/>
        <v>8052</v>
      </c>
    </row>
    <row r="36" spans="1:7" ht="12.75">
      <c r="A36" t="s">
        <v>204</v>
      </c>
      <c r="B36" t="s">
        <v>205</v>
      </c>
      <c r="C36" t="s">
        <v>92</v>
      </c>
      <c r="D36" s="9" t="s">
        <v>63</v>
      </c>
      <c r="E36" s="1">
        <v>8</v>
      </c>
      <c r="G36" s="1">
        <f t="shared" si="0"/>
        <v>8044</v>
      </c>
    </row>
    <row r="37" spans="1:7" ht="12.75">
      <c r="A37" t="s">
        <v>207</v>
      </c>
      <c r="B37" t="s">
        <v>206</v>
      </c>
      <c r="C37" t="s">
        <v>208</v>
      </c>
      <c r="D37" s="9" t="s">
        <v>209</v>
      </c>
      <c r="E37" s="1">
        <v>240</v>
      </c>
      <c r="G37" s="1">
        <f t="shared" si="0"/>
        <v>7804</v>
      </c>
    </row>
    <row r="38" spans="1:7" s="38" customFormat="1" ht="13.5" thickBot="1">
      <c r="A38" s="37" t="s">
        <v>210</v>
      </c>
      <c r="E38" s="39"/>
      <c r="F38" s="39"/>
      <c r="G38" s="39">
        <f t="shared" si="0"/>
        <v>7804</v>
      </c>
    </row>
    <row r="39" ht="12.75">
      <c r="G39" s="1">
        <f t="shared" si="0"/>
        <v>7804</v>
      </c>
    </row>
    <row r="40" spans="1:7" ht="12.75">
      <c r="A40" t="s">
        <v>13</v>
      </c>
      <c r="B40" t="s">
        <v>321</v>
      </c>
      <c r="C40" t="s">
        <v>322</v>
      </c>
      <c r="D40" s="9" t="s">
        <v>323</v>
      </c>
      <c r="E40" s="1">
        <v>915</v>
      </c>
      <c r="G40" s="1">
        <f t="shared" si="0"/>
        <v>6889</v>
      </c>
    </row>
    <row r="41" spans="1:7" ht="12.75">
      <c r="A41" t="s">
        <v>324</v>
      </c>
      <c r="B41" t="s">
        <v>325</v>
      </c>
      <c r="C41" t="s">
        <v>92</v>
      </c>
      <c r="D41" s="9" t="s">
        <v>326</v>
      </c>
      <c r="E41" s="1">
        <v>10</v>
      </c>
      <c r="G41" s="1">
        <f t="shared" si="0"/>
        <v>6879</v>
      </c>
    </row>
    <row r="42" spans="1:7" ht="12.75">
      <c r="A42" t="s">
        <v>162</v>
      </c>
      <c r="C42" t="s">
        <v>92</v>
      </c>
      <c r="D42" s="9" t="s">
        <v>327</v>
      </c>
      <c r="E42" s="1">
        <v>42</v>
      </c>
      <c r="G42" s="1">
        <f t="shared" si="0"/>
        <v>6837</v>
      </c>
    </row>
    <row r="43" spans="1:7" ht="12.75">
      <c r="A43" t="s">
        <v>16</v>
      </c>
      <c r="B43" t="s">
        <v>328</v>
      </c>
      <c r="C43" t="s">
        <v>93</v>
      </c>
      <c r="D43" s="9" t="s">
        <v>329</v>
      </c>
      <c r="E43" s="1">
        <v>228</v>
      </c>
      <c r="G43" s="1">
        <f t="shared" si="0"/>
        <v>6609</v>
      </c>
    </row>
    <row r="44" spans="1:7" ht="12.75">
      <c r="A44" t="s">
        <v>168</v>
      </c>
      <c r="B44" t="s">
        <v>330</v>
      </c>
      <c r="C44" t="s">
        <v>92</v>
      </c>
      <c r="D44" s="9" t="s">
        <v>326</v>
      </c>
      <c r="E44" s="1">
        <v>12</v>
      </c>
      <c r="G44" s="1">
        <f t="shared" si="0"/>
        <v>6597</v>
      </c>
    </row>
    <row r="45" spans="1:7" ht="12.75">
      <c r="A45" t="s">
        <v>331</v>
      </c>
      <c r="B45" t="s">
        <v>332</v>
      </c>
      <c r="C45" t="s">
        <v>92</v>
      </c>
      <c r="D45" s="9" t="s">
        <v>333</v>
      </c>
      <c r="E45" s="1">
        <v>55</v>
      </c>
      <c r="G45" s="1">
        <f t="shared" si="0"/>
        <v>6542</v>
      </c>
    </row>
    <row r="46" spans="1:7" s="38" customFormat="1" ht="13.5" thickBot="1">
      <c r="A46" s="37" t="s">
        <v>334</v>
      </c>
      <c r="E46" s="39"/>
      <c r="F46" s="39"/>
      <c r="G46" s="39">
        <f t="shared" si="0"/>
        <v>6542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Sunhee Yoon</dc:creator>
  <cp:keywords/>
  <dc:description/>
  <cp:lastModifiedBy>BioWare Corp.</cp:lastModifiedBy>
  <dcterms:created xsi:type="dcterms:W3CDTF">2006-09-24T06:18:40Z</dcterms:created>
  <dcterms:modified xsi:type="dcterms:W3CDTF">2006-10-19T01:31:32Z</dcterms:modified>
  <cp:category/>
  <cp:version/>
  <cp:contentType/>
  <cp:contentStatus/>
</cp:coreProperties>
</file>